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firstSheet="3" activeTab="6"/>
  </bookViews>
  <sheets>
    <sheet name="Brampton Parish Council" sheetId="3" r:id="rId1"/>
    <sheet name="Godmanchester Town Council" sheetId="2" r:id="rId2"/>
    <sheet name="Huntingdon Town Council" sheetId="4" r:id="rId3"/>
    <sheet name="Ramsey Town Council" sheetId="5" r:id="rId4"/>
    <sheet name="St Ives Town Council" sheetId="8" r:id="rId5"/>
    <sheet name="St Neots Town Council" sheetId="9" r:id="rId6"/>
    <sheet name="Sawtry Parish Council" sheetId="6" r:id="rId7"/>
    <sheet name="Somersham Town Council" sheetId="7" r:id="rId8"/>
    <sheet name="Yaxley Parish Council" sheetId="10" r:id="rId9"/>
  </sheets>
  <calcPr calcId="145621"/>
</workbook>
</file>

<file path=xl/calcChain.xml><?xml version="1.0" encoding="utf-8"?>
<calcChain xmlns="http://schemas.openxmlformats.org/spreadsheetml/2006/main">
  <c r="G14" i="7" l="1"/>
  <c r="D12" i="7" l="1"/>
  <c r="C12" i="7"/>
  <c r="G14" i="10"/>
  <c r="D12" i="10"/>
  <c r="C12" i="10"/>
  <c r="G15" i="6"/>
  <c r="D13" i="6"/>
  <c r="C13" i="6"/>
  <c r="G15" i="9"/>
  <c r="D13" i="9"/>
  <c r="C13" i="9"/>
  <c r="G16" i="8"/>
  <c r="D14" i="8"/>
  <c r="C14" i="8"/>
  <c r="G14" i="5"/>
  <c r="D12" i="5"/>
  <c r="C12" i="5"/>
  <c r="G14" i="4"/>
  <c r="D14" i="4"/>
  <c r="D12" i="4"/>
  <c r="C12" i="4"/>
  <c r="G13" i="2"/>
  <c r="D11" i="2"/>
  <c r="C11" i="2"/>
  <c r="G12" i="3" l="1"/>
  <c r="G14" i="3" s="1"/>
  <c r="F12" i="3"/>
  <c r="G13" i="9" l="1"/>
  <c r="F13" i="9"/>
  <c r="G12" i="10"/>
  <c r="F12" i="10"/>
  <c r="G12" i="7"/>
  <c r="F12" i="7"/>
  <c r="G13" i="6"/>
  <c r="F13" i="6"/>
  <c r="G14" i="8"/>
  <c r="F14" i="8"/>
  <c r="G12" i="5"/>
  <c r="F12" i="5"/>
  <c r="G12" i="4"/>
  <c r="F12" i="4"/>
  <c r="G11" i="2"/>
  <c r="F11" i="2"/>
</calcChain>
</file>

<file path=xl/sharedStrings.xml><?xml version="1.0" encoding="utf-8"?>
<sst xmlns="http://schemas.openxmlformats.org/spreadsheetml/2006/main" count="191" uniqueCount="39">
  <si>
    <t>Further financial analysis of Town and Parish Council expenditure</t>
  </si>
  <si>
    <t>When local councils ask for more than £140,000 from their council taxpayers they must provide more detail of their spending plans in the format below:</t>
  </si>
  <si>
    <t>2018/19 EXPENDITURE</t>
  </si>
  <si>
    <t>GROSS</t>
  </si>
  <si>
    <t>NET</t>
  </si>
  <si>
    <t>£</t>
  </si>
  <si>
    <t>Godmanchester Town Council</t>
  </si>
  <si>
    <t>Cultural, Environmental and Planning</t>
  </si>
  <si>
    <t>Highways, Footpaths and Lighting</t>
  </si>
  <si>
    <t>Democratic Representation</t>
  </si>
  <si>
    <t>Corporate Management</t>
  </si>
  <si>
    <t>Contribution from/(to) balances</t>
  </si>
  <si>
    <t>Amount of Precept</t>
  </si>
  <si>
    <t>2018/2019 EXPENDITURE</t>
  </si>
  <si>
    <t>Brampton Parish Council</t>
  </si>
  <si>
    <t>Contribution from balances</t>
  </si>
  <si>
    <t>Huntingdon Town Council</t>
  </si>
  <si>
    <t>Ramsey Town Council</t>
  </si>
  <si>
    <t xml:space="preserve">Sawtry Parish Council </t>
  </si>
  <si>
    <t>Loan Repayments</t>
  </si>
  <si>
    <t>Other</t>
  </si>
  <si>
    <t>Somersham Parish Council</t>
  </si>
  <si>
    <t>St Ives Town Council</t>
  </si>
  <si>
    <t xml:space="preserve"> </t>
  </si>
  <si>
    <t>St Neots Town Council</t>
  </si>
  <si>
    <t>Capital Projects</t>
  </si>
  <si>
    <t>Yaxley Parish Council</t>
  </si>
  <si>
    <t>Contribution from / to balances</t>
  </si>
  <si>
    <t>If you have any queries regarding Huntingdon Town Council's budget please call 01480 411883 or email: 
town.council@huntingdontown.gov.uk</t>
  </si>
  <si>
    <t>If you have any queries regarding Ramsey Town Council's budget please call 01487 814957 or email:
ramseytc@ramseytowncouncil.org.uk</t>
  </si>
  <si>
    <t>If you have any queries regarding Godmanchester Town Council's budget please call 01480 388870 or email: townclerk@gmccouncil.com</t>
  </si>
  <si>
    <t xml:space="preserve">If you have any queries regarding St Ives Town Council's budget please call 01480 388929 or email: clerk@saintivestowncouncil.gov.uk 
</t>
  </si>
  <si>
    <t xml:space="preserve">If you have any queries regarding Sawtry Parish Council's budget please call 01487 831771 or email: clerk@sawtry-pc.gov.uk </t>
  </si>
  <si>
    <t xml:space="preserve">If you have any queries regarding Somersham Parish Council's budget please call 01487 841359 or email: clerk@somersham-pc.gov.uk
</t>
  </si>
  <si>
    <t>If you have any queries regarding Yaxley Parish Council's budget please call 01733 241958 or email:clerk@yaxleypc.org.uk</t>
  </si>
  <si>
    <t>63,923</t>
  </si>
  <si>
    <t>2019/20 EXPENDITURE</t>
  </si>
  <si>
    <t>If you have any queries regarding Brampton Parish Council's budget please call 01480 454441 or email: brampton.pc@virgin.net</t>
  </si>
  <si>
    <t>If you have any queries regarding St Neots Town Council's budget please call 01480 388911 or email: 
teodora.kostova@stneots-tc.gov.uk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</si>
</sst>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  <numFmt numFmtId="165" formatCode="\ #,###\ "/>
    <numFmt numFmtId="166" formatCode="#,##0;[Red]#,##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left"/>
    </xf>
    <xf numFmtId="3" fontId="9" fillId="0" borderId="4" xfId="0" applyNumberFormat="1" applyFont="1" applyBorder="1"/>
    <xf numFmtId="3" fontId="9" fillId="0" borderId="0" xfId="0" applyNumberFormat="1" applyFont="1" applyBorder="1"/>
    <xf numFmtId="3" fontId="9" fillId="0" borderId="5" xfId="0" applyNumberFormat="1" applyFont="1" applyBorder="1"/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164" fontId="11" fillId="0" borderId="0" xfId="0" applyNumberFormat="1" applyFont="1"/>
    <xf numFmtId="164" fontId="11" fillId="0" borderId="7" xfId="0" applyNumberFormat="1" applyFont="1" applyBorder="1"/>
    <xf numFmtId="0" fontId="11" fillId="0" borderId="0" xfId="0" applyFont="1" applyAlignment="1"/>
    <xf numFmtId="0" fontId="8" fillId="0" borderId="0" xfId="0" applyFont="1" applyAlignment="1"/>
    <xf numFmtId="164" fontId="11" fillId="0" borderId="0" xfId="0" applyNumberFormat="1" applyFont="1" applyBorder="1"/>
    <xf numFmtId="0" fontId="11" fillId="0" borderId="3" xfId="0" applyFont="1" applyBorder="1"/>
    <xf numFmtId="0" fontId="0" fillId="0" borderId="3" xfId="0" applyBorder="1"/>
    <xf numFmtId="0" fontId="11" fillId="0" borderId="3" xfId="0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164" fontId="11" fillId="0" borderId="3" xfId="0" applyNumberFormat="1" applyFont="1" applyBorder="1"/>
    <xf numFmtId="165" fontId="11" fillId="0" borderId="0" xfId="0" applyNumberFormat="1" applyFont="1"/>
    <xf numFmtId="165" fontId="11" fillId="0" borderId="3" xfId="0" applyNumberFormat="1" applyFont="1" applyBorder="1"/>
    <xf numFmtId="165" fontId="11" fillId="0" borderId="8" xfId="0" applyNumberFormat="1" applyFont="1" applyBorder="1"/>
    <xf numFmtId="165" fontId="11" fillId="0" borderId="7" xfId="0" applyNumberFormat="1" applyFont="1" applyBorder="1"/>
    <xf numFmtId="165" fontId="11" fillId="0" borderId="0" xfId="0" applyNumberFormat="1" applyFont="1" applyBorder="1"/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6" applyFont="1" applyAlignment="1">
      <alignment horizontal="left" wrapText="1"/>
    </xf>
    <xf numFmtId="0" fontId="9" fillId="0" borderId="0" xfId="6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right"/>
    </xf>
    <xf numFmtId="3" fontId="9" fillId="0" borderId="0" xfId="6" applyNumberFormat="1" applyFont="1"/>
    <xf numFmtId="0" fontId="9" fillId="0" borderId="0" xfId="6" applyFont="1" applyAlignment="1">
      <alignment horizontal="left"/>
    </xf>
    <xf numFmtId="3" fontId="9" fillId="0" borderId="3" xfId="6" applyNumberFormat="1" applyFont="1" applyBorder="1"/>
    <xf numFmtId="3" fontId="9" fillId="0" borderId="6" xfId="6" applyNumberFormat="1" applyFont="1" applyBorder="1"/>
    <xf numFmtId="3" fontId="9" fillId="0" borderId="4" xfId="6" applyNumberFormat="1" applyFont="1" applyBorder="1"/>
    <xf numFmtId="3" fontId="9" fillId="0" borderId="0" xfId="6" applyNumberFormat="1" applyFont="1" applyBorder="1"/>
    <xf numFmtId="0" fontId="12" fillId="0" borderId="0" xfId="6" applyFont="1" applyAlignment="1">
      <alignment horizontal="center"/>
    </xf>
    <xf numFmtId="0" fontId="12" fillId="0" borderId="0" xfId="6" applyFont="1"/>
    <xf numFmtId="3" fontId="9" fillId="0" borderId="5" xfId="6" applyNumberFormat="1" applyFont="1" applyBorder="1"/>
    <xf numFmtId="0" fontId="9" fillId="0" borderId="0" xfId="6" applyFont="1" applyBorder="1"/>
    <xf numFmtId="0" fontId="9" fillId="0" borderId="0" xfId="6" applyFont="1" applyBorder="1" applyAlignment="1">
      <alignment horizontal="left"/>
    </xf>
    <xf numFmtId="0" fontId="9" fillId="0" borderId="3" xfId="6" applyFont="1" applyBorder="1" applyAlignment="1">
      <alignment horizontal="left"/>
    </xf>
    <xf numFmtId="0" fontId="9" fillId="0" borderId="3" xfId="6" applyFont="1" applyBorder="1"/>
    <xf numFmtId="0" fontId="9" fillId="0" borderId="3" xfId="6" applyFont="1" applyBorder="1" applyAlignment="1">
      <alignment horizontal="center"/>
    </xf>
    <xf numFmtId="165" fontId="11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7" applyFont="1"/>
    <xf numFmtId="0" fontId="5" fillId="0" borderId="0" xfId="7"/>
    <xf numFmtId="0" fontId="6" fillId="0" borderId="0" xfId="7" applyFont="1"/>
    <xf numFmtId="0" fontId="9" fillId="0" borderId="0" xfId="7" applyFont="1" applyAlignment="1">
      <alignment horizontal="center"/>
    </xf>
    <xf numFmtId="0" fontId="9" fillId="0" borderId="0" xfId="7" applyFont="1"/>
    <xf numFmtId="0" fontId="10" fillId="0" borderId="3" xfId="7" applyFont="1" applyBorder="1" applyAlignment="1">
      <alignment horizontal="left"/>
    </xf>
    <xf numFmtId="0" fontId="9" fillId="0" borderId="3" xfId="7" applyFont="1" applyBorder="1" applyAlignment="1">
      <alignment horizontal="center"/>
    </xf>
    <xf numFmtId="0" fontId="9" fillId="0" borderId="3" xfId="7" applyFont="1" applyBorder="1"/>
    <xf numFmtId="0" fontId="9" fillId="0" borderId="0" xfId="7" applyFont="1" applyBorder="1" applyAlignment="1">
      <alignment horizontal="left"/>
    </xf>
    <xf numFmtId="3" fontId="9" fillId="0" borderId="0" xfId="7" applyNumberFormat="1" applyFont="1"/>
    <xf numFmtId="0" fontId="11" fillId="0" borderId="0" xfId="7" applyFont="1"/>
    <xf numFmtId="0" fontId="9" fillId="0" borderId="0" xfId="7" applyFont="1" applyAlignment="1">
      <alignment horizontal="left"/>
    </xf>
    <xf numFmtId="3" fontId="9" fillId="0" borderId="3" xfId="7" applyNumberFormat="1" applyFont="1" applyBorder="1"/>
    <xf numFmtId="3" fontId="9" fillId="0" borderId="5" xfId="7" applyNumberFormat="1" applyFont="1" applyBorder="1"/>
    <xf numFmtId="3" fontId="9" fillId="0" borderId="6" xfId="7" applyNumberFormat="1" applyFont="1" applyBorder="1"/>
    <xf numFmtId="3" fontId="9" fillId="0" borderId="4" xfId="7" applyNumberFormat="1" applyFont="1" applyBorder="1"/>
    <xf numFmtId="3" fontId="9" fillId="0" borderId="0" xfId="7" applyNumberFormat="1" applyFont="1" applyBorder="1"/>
    <xf numFmtId="3" fontId="11" fillId="0" borderId="7" xfId="7" applyNumberFormat="1" applyFont="1" applyBorder="1"/>
    <xf numFmtId="3" fontId="11" fillId="0" borderId="7" xfId="0" applyNumberFormat="1" applyFont="1" applyBorder="1"/>
    <xf numFmtId="3" fontId="9" fillId="0" borderId="0" xfId="7" applyNumberFormat="1" applyFont="1"/>
    <xf numFmtId="3" fontId="9" fillId="0" borderId="0" xfId="7" applyNumberFormat="1" applyFont="1" applyBorder="1"/>
    <xf numFmtId="3" fontId="9" fillId="0" borderId="8" xfId="7" applyNumberFormat="1" applyFont="1" applyBorder="1"/>
    <xf numFmtId="3" fontId="9" fillId="0" borderId="3" xfId="7" applyNumberFormat="1" applyFont="1" applyBorder="1"/>
    <xf numFmtId="3" fontId="9" fillId="0" borderId="0" xfId="7" applyNumberFormat="1" applyFont="1"/>
    <xf numFmtId="3" fontId="9" fillId="0" borderId="0" xfId="7" applyNumberFormat="1" applyFont="1" applyBorder="1"/>
    <xf numFmtId="3" fontId="9" fillId="0" borderId="8" xfId="7" applyNumberFormat="1" applyFont="1" applyBorder="1"/>
    <xf numFmtId="3" fontId="9" fillId="0" borderId="3" xfId="7" applyNumberFormat="1" applyFont="1" applyBorder="1"/>
    <xf numFmtId="3" fontId="9" fillId="0" borderId="4" xfId="7" applyNumberFormat="1" applyFont="1" applyBorder="1"/>
    <xf numFmtId="164" fontId="11" fillId="0" borderId="0" xfId="7" applyNumberFormat="1" applyFont="1"/>
    <xf numFmtId="164" fontId="11" fillId="0" borderId="3" xfId="7" applyNumberFormat="1" applyFont="1" applyBorder="1"/>
    <xf numFmtId="164" fontId="11" fillId="0" borderId="7" xfId="7" applyNumberFormat="1" applyFont="1" applyBorder="1"/>
    <xf numFmtId="0" fontId="11" fillId="0" borderId="0" xfId="7" applyFont="1"/>
    <xf numFmtId="164" fontId="11" fillId="0" borderId="0" xfId="7" applyNumberFormat="1" applyFont="1"/>
    <xf numFmtId="164" fontId="11" fillId="0" borderId="3" xfId="7" applyNumberFormat="1" applyFont="1" applyBorder="1"/>
    <xf numFmtId="164" fontId="11" fillId="0" borderId="7" xfId="7" applyNumberFormat="1" applyFont="1" applyBorder="1"/>
    <xf numFmtId="165" fontId="11" fillId="0" borderId="0" xfId="7" applyNumberFormat="1" applyFont="1"/>
    <xf numFmtId="164" fontId="11" fillId="0" borderId="0" xfId="7" applyNumberFormat="1" applyFont="1"/>
    <xf numFmtId="166" fontId="11" fillId="0" borderId="0" xfId="15" applyNumberFormat="1" applyFont="1" applyAlignment="1">
      <alignment horizontal="right"/>
    </xf>
    <xf numFmtId="165" fontId="11" fillId="0" borderId="0" xfId="7" applyNumberFormat="1" applyFont="1"/>
    <xf numFmtId="165" fontId="11" fillId="0" borderId="3" xfId="7" applyNumberFormat="1" applyFont="1" applyBorder="1"/>
    <xf numFmtId="165" fontId="11" fillId="0" borderId="7" xfId="7" applyNumberFormat="1" applyFont="1" applyBorder="1"/>
    <xf numFmtId="3" fontId="9" fillId="0" borderId="0" xfId="6" applyNumberFormat="1" applyFont="1"/>
    <xf numFmtId="3" fontId="9" fillId="0" borderId="3" xfId="6" applyNumberFormat="1" applyFont="1" applyBorder="1"/>
    <xf numFmtId="0" fontId="9" fillId="0" borderId="13" xfId="7" applyFont="1" applyBorder="1" applyAlignment="1">
      <alignment horizontal="center" wrapText="1"/>
    </xf>
    <xf numFmtId="0" fontId="9" fillId="0" borderId="14" xfId="7" applyFont="1" applyBorder="1" applyAlignment="1">
      <alignment horizontal="center" wrapText="1"/>
    </xf>
    <xf numFmtId="0" fontId="9" fillId="0" borderId="15" xfId="7" applyFont="1" applyBorder="1" applyAlignment="1">
      <alignment horizontal="center" wrapText="1"/>
    </xf>
    <xf numFmtId="0" fontId="7" fillId="0" borderId="0" xfId="7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9" fillId="0" borderId="13" xfId="6" applyFont="1" applyBorder="1" applyAlignment="1">
      <alignment horizontal="left" vertical="center" wrapText="1"/>
    </xf>
    <xf numFmtId="0" fontId="9" fillId="0" borderId="14" xfId="6" applyFont="1" applyBorder="1" applyAlignment="1">
      <alignment horizontal="left" vertical="center" wrapText="1"/>
    </xf>
    <xf numFmtId="0" fontId="9" fillId="0" borderId="15" xfId="6" applyFont="1" applyBorder="1" applyAlignment="1">
      <alignment horizontal="left" vertical="center" wrapText="1"/>
    </xf>
    <xf numFmtId="0" fontId="11" fillId="0" borderId="0" xfId="7" applyFont="1"/>
    <xf numFmtId="164" fontId="11" fillId="0" borderId="0" xfId="7" applyNumberFormat="1" applyFont="1"/>
    <xf numFmtId="164" fontId="11" fillId="0" borderId="3" xfId="7" applyNumberFormat="1" applyFont="1" applyBorder="1"/>
    <xf numFmtId="164" fontId="11" fillId="0" borderId="7" xfId="7" applyNumberFormat="1" applyFont="1" applyBorder="1"/>
  </cellXfs>
  <cellStyles count="16">
    <cellStyle name="Comma" xfId="4"/>
    <cellStyle name="Comma [0]" xfId="5"/>
    <cellStyle name="Comma [0] 2" xfId="13"/>
    <cellStyle name="Comma 2" xfId="12"/>
    <cellStyle name="Comma 3" xfId="14"/>
    <cellStyle name="Comma 4" xfId="15"/>
    <cellStyle name="Currency" xfId="2"/>
    <cellStyle name="Currency [0]" xfId="3"/>
    <cellStyle name="Currency [0] 2" xfId="11"/>
    <cellStyle name="Currency 2" xfId="10"/>
    <cellStyle name="Normal" xfId="0" builtinId="0"/>
    <cellStyle name="Normal 2" xfId="7"/>
    <cellStyle name="Normal 3" xfId="8"/>
    <cellStyle name="Normal 4" xfId="6"/>
    <cellStyle name="Percent" xfId="1"/>
    <cellStyle name="Percent 2" xfId="9"/>
  </cellStyles>
  <dxfs count="0"/>
  <tableStyles count="0" defaultTableStyle="TableStyleMedium2" defaultPivotStyle="PivotStyleLight16"/>
  <colors>
    <mruColors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32" sqref="A32"/>
    </sheetView>
  </sheetViews>
  <sheetFormatPr defaultRowHeight="12.75" x14ac:dyDescent="0.2"/>
  <cols>
    <col min="1" max="1" width="43.140625" customWidth="1"/>
    <col min="3" max="4" width="13" customWidth="1"/>
    <col min="5" max="5" width="9.140625" customWidth="1"/>
    <col min="6" max="7" width="13" customWidth="1"/>
  </cols>
  <sheetData>
    <row r="2" spans="1:9" ht="18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59" t="s">
        <v>1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59"/>
      <c r="B4" s="58"/>
      <c r="C4" s="58"/>
      <c r="D4" s="58"/>
      <c r="E4" s="58"/>
      <c r="F4" s="58"/>
      <c r="G4" s="58"/>
      <c r="H4" s="58"/>
      <c r="I4" s="58"/>
    </row>
    <row r="5" spans="1:9" ht="15" x14ac:dyDescent="0.2">
      <c r="A5" s="60"/>
      <c r="B5" s="60"/>
      <c r="C5" s="103" t="s">
        <v>13</v>
      </c>
      <c r="D5" s="103"/>
      <c r="E5" s="60"/>
      <c r="F5" s="103" t="s">
        <v>36</v>
      </c>
      <c r="G5" s="103"/>
      <c r="H5" s="60"/>
      <c r="I5" s="60"/>
    </row>
    <row r="6" spans="1:9" ht="15" x14ac:dyDescent="0.2">
      <c r="A6" s="60"/>
      <c r="B6" s="61"/>
      <c r="C6" s="60" t="s">
        <v>3</v>
      </c>
      <c r="D6" s="60" t="s">
        <v>4</v>
      </c>
      <c r="E6" s="61"/>
      <c r="F6" s="60" t="s">
        <v>3</v>
      </c>
      <c r="G6" s="60" t="s">
        <v>4</v>
      </c>
      <c r="H6" s="61"/>
      <c r="I6" s="61"/>
    </row>
    <row r="7" spans="1:9" ht="15.75" x14ac:dyDescent="0.25">
      <c r="A7" s="62" t="s">
        <v>14</v>
      </c>
      <c r="B7" s="61"/>
      <c r="C7" s="63" t="s">
        <v>5</v>
      </c>
      <c r="D7" s="63" t="s">
        <v>5</v>
      </c>
      <c r="E7" s="64"/>
      <c r="F7" s="63" t="s">
        <v>5</v>
      </c>
      <c r="G7" s="63" t="s">
        <v>5</v>
      </c>
      <c r="H7" s="61"/>
      <c r="I7" s="61"/>
    </row>
    <row r="8" spans="1:9" ht="15" x14ac:dyDescent="0.2">
      <c r="A8" s="65" t="s">
        <v>7</v>
      </c>
      <c r="B8" s="61"/>
      <c r="C8" s="66">
        <v>139163</v>
      </c>
      <c r="D8" s="66">
        <v>88975</v>
      </c>
      <c r="E8" s="66"/>
      <c r="F8" s="66">
        <v>178373</v>
      </c>
      <c r="G8" s="66">
        <v>119138</v>
      </c>
      <c r="H8" s="67"/>
      <c r="I8" s="61"/>
    </row>
    <row r="9" spans="1:9" ht="15" x14ac:dyDescent="0.2">
      <c r="A9" s="68" t="s">
        <v>8</v>
      </c>
      <c r="B9" s="61"/>
      <c r="C9" s="66">
        <v>20597</v>
      </c>
      <c r="D9" s="66">
        <v>17581</v>
      </c>
      <c r="E9" s="66"/>
      <c r="F9" s="66">
        <v>20448</v>
      </c>
      <c r="G9" s="66">
        <v>17697</v>
      </c>
      <c r="H9" s="67"/>
      <c r="I9" s="61"/>
    </row>
    <row r="10" spans="1:9" ht="15" x14ac:dyDescent="0.2">
      <c r="A10" s="68" t="s">
        <v>9</v>
      </c>
      <c r="B10" s="61"/>
      <c r="C10" s="66">
        <v>250</v>
      </c>
      <c r="D10" s="66">
        <v>250</v>
      </c>
      <c r="E10" s="66"/>
      <c r="F10" s="66">
        <v>0</v>
      </c>
      <c r="G10" s="66">
        <v>0</v>
      </c>
      <c r="H10" s="67"/>
      <c r="I10" s="61"/>
    </row>
    <row r="11" spans="1:9" ht="15" x14ac:dyDescent="0.2">
      <c r="A11" s="68" t="s">
        <v>10</v>
      </c>
      <c r="B11" s="61"/>
      <c r="C11" s="69">
        <v>117519</v>
      </c>
      <c r="D11" s="69">
        <v>117519</v>
      </c>
      <c r="E11" s="66"/>
      <c r="F11" s="69">
        <v>114846</v>
      </c>
      <c r="G11" s="69">
        <v>114846</v>
      </c>
      <c r="H11" s="67"/>
      <c r="I11" s="61"/>
    </row>
    <row r="12" spans="1:9" ht="15.75" thickBot="1" x14ac:dyDescent="0.25">
      <c r="A12" s="60"/>
      <c r="B12" s="61"/>
      <c r="C12" s="70">
        <v>277529</v>
      </c>
      <c r="D12" s="70">
        <v>224325</v>
      </c>
      <c r="E12" s="66"/>
      <c r="F12" s="70">
        <f>SUM(F8:F11)</f>
        <v>313667</v>
      </c>
      <c r="G12" s="70">
        <f>SUM(G8:G11)</f>
        <v>251681</v>
      </c>
      <c r="H12" s="67"/>
      <c r="I12" s="61"/>
    </row>
    <row r="13" spans="1:9" ht="15.75" thickTop="1" x14ac:dyDescent="0.2">
      <c r="A13" s="68" t="s">
        <v>15</v>
      </c>
      <c r="B13" s="61"/>
      <c r="C13" s="71"/>
      <c r="D13" s="72">
        <v>0</v>
      </c>
      <c r="E13" s="66"/>
      <c r="F13" s="71"/>
      <c r="G13" s="72">
        <v>0</v>
      </c>
      <c r="H13" s="67"/>
      <c r="I13" s="61"/>
    </row>
    <row r="14" spans="1:9" ht="15.75" thickBot="1" x14ac:dyDescent="0.25">
      <c r="A14" s="68" t="s">
        <v>12</v>
      </c>
      <c r="B14" s="61"/>
      <c r="C14" s="73"/>
      <c r="D14" s="70">
        <v>224325</v>
      </c>
      <c r="E14" s="66"/>
      <c r="F14" s="73"/>
      <c r="G14" s="70">
        <f>SUM(G12:G13)</f>
        <v>251681</v>
      </c>
      <c r="H14" s="67"/>
      <c r="I14" s="61"/>
    </row>
    <row r="15" spans="1:9" ht="16.5" thickTop="1" thickBot="1" x14ac:dyDescent="0.25">
      <c r="A15" s="68"/>
      <c r="B15" s="61"/>
      <c r="C15" s="73"/>
      <c r="D15" s="73"/>
      <c r="E15" s="66"/>
      <c r="F15" s="73"/>
      <c r="G15" s="73"/>
      <c r="H15" s="67"/>
      <c r="I15" s="61"/>
    </row>
    <row r="16" spans="1:9" ht="34.5" customHeight="1" thickBot="1" x14ac:dyDescent="0.25">
      <c r="A16" s="100" t="s">
        <v>37</v>
      </c>
      <c r="B16" s="101"/>
      <c r="C16" s="101"/>
      <c r="D16" s="101"/>
      <c r="E16" s="101"/>
      <c r="F16" s="101"/>
      <c r="G16" s="101"/>
      <c r="H16" s="102"/>
      <c r="I16" s="61"/>
    </row>
  </sheetData>
  <mergeCells count="3">
    <mergeCell ref="A16:H16"/>
    <mergeCell ref="C5:D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34" sqref="F34"/>
    </sheetView>
  </sheetViews>
  <sheetFormatPr defaultRowHeight="13.5" customHeight="1" x14ac:dyDescent="0.2"/>
  <cols>
    <col min="1" max="1" width="40" customWidth="1"/>
    <col min="2" max="2" width="9.140625" customWidth="1"/>
    <col min="3" max="4" width="13" customWidth="1"/>
    <col min="5" max="5" width="9.140625" customWidth="1"/>
    <col min="6" max="7" width="13" customWidth="1"/>
  </cols>
  <sheetData>
    <row r="1" spans="1:9" ht="17.45" customHeight="1" x14ac:dyDescent="0.25">
      <c r="A1" s="2" t="s">
        <v>0</v>
      </c>
    </row>
    <row r="2" spans="1:9" ht="13.15" customHeight="1" x14ac:dyDescent="0.2">
      <c r="A2" s="4" t="s">
        <v>1</v>
      </c>
    </row>
    <row r="3" spans="1:9" ht="13.15" customHeight="1" x14ac:dyDescent="0.2">
      <c r="A3" s="4"/>
    </row>
    <row r="4" spans="1:9" ht="17.45" customHeight="1" x14ac:dyDescent="0.25">
      <c r="A4" s="5"/>
      <c r="B4" s="5"/>
      <c r="C4" s="104" t="s">
        <v>2</v>
      </c>
      <c r="D4" s="104"/>
      <c r="E4" s="5"/>
      <c r="F4" s="104" t="s">
        <v>36</v>
      </c>
      <c r="G4" s="104"/>
      <c r="H4" s="5"/>
      <c r="I4" s="1"/>
    </row>
    <row r="5" spans="1:9" ht="17.45" customHeight="1" x14ac:dyDescent="0.25">
      <c r="A5" s="5"/>
      <c r="B5" s="6"/>
      <c r="C5" s="5" t="s">
        <v>3</v>
      </c>
      <c r="D5" s="5" t="s">
        <v>4</v>
      </c>
      <c r="E5" s="6"/>
      <c r="F5" s="5" t="s">
        <v>3</v>
      </c>
      <c r="G5" s="5" t="s">
        <v>4</v>
      </c>
      <c r="H5" s="6"/>
      <c r="I5" s="2"/>
    </row>
    <row r="6" spans="1:9" ht="15" customHeight="1" x14ac:dyDescent="0.25">
      <c r="A6" s="16" t="s">
        <v>6</v>
      </c>
      <c r="B6" s="6"/>
      <c r="C6" s="14" t="s">
        <v>5</v>
      </c>
      <c r="D6" s="14" t="s">
        <v>5</v>
      </c>
      <c r="E6" s="15"/>
      <c r="F6" s="14" t="s">
        <v>5</v>
      </c>
      <c r="G6" s="14" t="s">
        <v>5</v>
      </c>
      <c r="H6" s="6"/>
      <c r="I6" s="2"/>
    </row>
    <row r="7" spans="1:9" ht="15" customHeight="1" x14ac:dyDescent="0.25">
      <c r="A7" s="9" t="s">
        <v>7</v>
      </c>
      <c r="B7" s="6"/>
      <c r="C7" s="7">
        <v>449243</v>
      </c>
      <c r="D7" s="7">
        <v>348400</v>
      </c>
      <c r="E7" s="7"/>
      <c r="F7" s="78">
        <v>452185</v>
      </c>
      <c r="G7" s="82">
        <v>77785</v>
      </c>
      <c r="H7" s="8"/>
      <c r="I7" s="2"/>
    </row>
    <row r="8" spans="1:9" ht="15" customHeight="1" x14ac:dyDescent="0.25">
      <c r="A8" s="9" t="s">
        <v>8</v>
      </c>
      <c r="B8" s="6"/>
      <c r="C8" s="7">
        <v>12395</v>
      </c>
      <c r="D8" s="7">
        <v>12395</v>
      </c>
      <c r="E8" s="7"/>
      <c r="F8" s="76">
        <v>1037</v>
      </c>
      <c r="G8" s="80">
        <v>1037</v>
      </c>
      <c r="H8" s="8"/>
      <c r="I8" s="2"/>
    </row>
    <row r="9" spans="1:9" ht="15" customHeight="1" x14ac:dyDescent="0.25">
      <c r="A9" s="9" t="s">
        <v>9</v>
      </c>
      <c r="B9" s="6"/>
      <c r="C9" s="11">
        <v>56214</v>
      </c>
      <c r="D9" s="11">
        <v>56214</v>
      </c>
      <c r="E9" s="7"/>
      <c r="F9" s="77">
        <v>50932</v>
      </c>
      <c r="G9" s="81">
        <v>50932</v>
      </c>
      <c r="H9" s="8"/>
      <c r="I9" s="2"/>
    </row>
    <row r="10" spans="1:9" ht="15" customHeight="1" x14ac:dyDescent="0.25">
      <c r="A10" s="9" t="s">
        <v>10</v>
      </c>
      <c r="B10" s="6"/>
      <c r="C10" s="11">
        <v>62023</v>
      </c>
      <c r="D10" s="11">
        <v>62023</v>
      </c>
      <c r="E10" s="11"/>
      <c r="F10" s="79">
        <v>67046</v>
      </c>
      <c r="G10" s="83">
        <v>67046</v>
      </c>
      <c r="H10" s="8"/>
      <c r="I10" s="2"/>
    </row>
    <row r="11" spans="1:9" ht="15" customHeight="1" thickBot="1" x14ac:dyDescent="0.3">
      <c r="A11" s="9"/>
      <c r="B11" s="6"/>
      <c r="C11" s="12">
        <f>SUM(C7:C10)</f>
        <v>579875</v>
      </c>
      <c r="D11" s="12">
        <f>SUM(D7:D10)</f>
        <v>479032</v>
      </c>
      <c r="E11" s="7"/>
      <c r="F11" s="12">
        <f>SUM(F7:F10)</f>
        <v>571200</v>
      </c>
      <c r="G11" s="12">
        <f>SUM(G7:G10)</f>
        <v>196800</v>
      </c>
      <c r="H11" s="8"/>
      <c r="I11" s="2"/>
    </row>
    <row r="12" spans="1:9" ht="15" customHeight="1" thickTop="1" x14ac:dyDescent="0.25">
      <c r="A12" s="9" t="s">
        <v>11</v>
      </c>
      <c r="B12" s="6"/>
      <c r="C12" s="11"/>
      <c r="D12" s="10">
        <v>276732</v>
      </c>
      <c r="E12" s="7"/>
      <c r="F12" s="11"/>
      <c r="G12" s="84">
        <v>72360</v>
      </c>
      <c r="H12" s="8"/>
      <c r="I12" s="2"/>
    </row>
    <row r="13" spans="1:9" ht="15" customHeight="1" thickBot="1" x14ac:dyDescent="0.3">
      <c r="A13" s="9" t="s">
        <v>12</v>
      </c>
      <c r="B13" s="6"/>
      <c r="C13" s="11"/>
      <c r="D13" s="12">
        <v>202300</v>
      </c>
      <c r="E13" s="7"/>
      <c r="F13" s="11"/>
      <c r="G13" s="12">
        <f>SUM(G11:G12)</f>
        <v>269160</v>
      </c>
      <c r="H13" s="8"/>
      <c r="I13" s="2"/>
    </row>
    <row r="14" spans="1:9" ht="18" customHeight="1" thickTop="1" thickBot="1" x14ac:dyDescent="0.3">
      <c r="A14" s="9"/>
      <c r="B14" s="6"/>
      <c r="C14" s="11"/>
      <c r="D14" s="11"/>
      <c r="E14" s="7"/>
      <c r="F14" s="11"/>
      <c r="G14" s="11"/>
      <c r="H14" s="8"/>
      <c r="I14" s="2"/>
    </row>
    <row r="15" spans="1:9" ht="39.75" customHeight="1" thickBot="1" x14ac:dyDescent="0.3">
      <c r="A15" s="105" t="s">
        <v>30</v>
      </c>
      <c r="B15" s="106"/>
      <c r="C15" s="106"/>
      <c r="D15" s="106"/>
      <c r="E15" s="106"/>
      <c r="F15" s="106"/>
      <c r="G15" s="106"/>
      <c r="H15" s="107"/>
      <c r="I15" s="2"/>
    </row>
    <row r="16" spans="1:9" ht="13.5" customHeight="1" x14ac:dyDescent="0.2">
      <c r="A16" s="8"/>
      <c r="B16" s="8"/>
      <c r="C16" s="8"/>
      <c r="D16" s="8"/>
      <c r="E16" s="8"/>
      <c r="F16" s="8"/>
      <c r="G16" s="8"/>
      <c r="H16" s="8"/>
    </row>
  </sheetData>
  <mergeCells count="3">
    <mergeCell ref="C4:D4"/>
    <mergeCell ref="F4:G4"/>
    <mergeCell ref="A15:H15"/>
  </mergeCells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40" sqref="G40"/>
    </sheetView>
  </sheetViews>
  <sheetFormatPr defaultRowHeight="12.75" x14ac:dyDescent="0.2"/>
  <cols>
    <col min="1" max="1" width="38.5703125" customWidth="1"/>
    <col min="3" max="4" width="13" customWidth="1"/>
    <col min="6" max="7" width="13" customWidth="1"/>
    <col min="8" max="8" width="1.28515625" customWidth="1"/>
  </cols>
  <sheetData>
    <row r="1" spans="1:10" ht="17.45" customHeight="1" x14ac:dyDescent="0.25">
      <c r="A1" s="2" t="s">
        <v>0</v>
      </c>
    </row>
    <row r="2" spans="1:10" x14ac:dyDescent="0.2">
      <c r="A2" t="s">
        <v>1</v>
      </c>
    </row>
    <row r="4" spans="1:10" ht="15" x14ac:dyDescent="0.2">
      <c r="C4" s="20" t="s">
        <v>2</v>
      </c>
      <c r="D4" s="20"/>
      <c r="E4" s="13"/>
      <c r="F4" s="20" t="s">
        <v>36</v>
      </c>
      <c r="G4" s="20"/>
      <c r="H4" s="19"/>
    </row>
    <row r="5" spans="1:10" ht="15" x14ac:dyDescent="0.2">
      <c r="C5" s="13" t="s">
        <v>3</v>
      </c>
      <c r="D5" s="13" t="s">
        <v>4</v>
      </c>
      <c r="E5" s="13"/>
      <c r="F5" s="13" t="s">
        <v>3</v>
      </c>
      <c r="G5" s="13" t="s">
        <v>4</v>
      </c>
      <c r="H5" s="8"/>
    </row>
    <row r="6" spans="1:10" ht="15" x14ac:dyDescent="0.2">
      <c r="A6" s="22" t="s">
        <v>16</v>
      </c>
      <c r="B6" s="23"/>
      <c r="C6" s="24" t="s">
        <v>5</v>
      </c>
      <c r="D6" s="24" t="s">
        <v>5</v>
      </c>
      <c r="E6" s="24"/>
      <c r="F6" s="24" t="s">
        <v>5</v>
      </c>
      <c r="G6" s="24" t="s">
        <v>5</v>
      </c>
      <c r="H6" s="8"/>
    </row>
    <row r="7" spans="1:10" ht="15" x14ac:dyDescent="0.2">
      <c r="B7" s="8"/>
      <c r="C7" s="8"/>
      <c r="D7" s="8"/>
      <c r="E7" s="8"/>
      <c r="F7" s="8"/>
      <c r="G7" s="8"/>
      <c r="H7" s="8"/>
      <c r="I7" s="8"/>
      <c r="J7" s="8"/>
    </row>
    <row r="8" spans="1:10" ht="15" x14ac:dyDescent="0.2">
      <c r="A8" s="8" t="s">
        <v>7</v>
      </c>
      <c r="B8" s="8"/>
      <c r="C8" s="17">
        <v>1197972</v>
      </c>
      <c r="D8" s="17">
        <v>1197972</v>
      </c>
      <c r="E8" s="8"/>
      <c r="F8" s="85">
        <v>1062201</v>
      </c>
      <c r="G8" s="85">
        <v>1113201</v>
      </c>
      <c r="H8" s="8"/>
      <c r="I8" s="8"/>
      <c r="J8" s="8"/>
    </row>
    <row r="9" spans="1:10" ht="15" x14ac:dyDescent="0.2">
      <c r="A9" s="8" t="s">
        <v>8</v>
      </c>
      <c r="B9" s="8"/>
      <c r="C9" s="17">
        <v>21750</v>
      </c>
      <c r="D9" s="17">
        <v>21750</v>
      </c>
      <c r="E9" s="8"/>
      <c r="F9" s="85">
        <v>31750</v>
      </c>
      <c r="G9" s="85">
        <v>31750</v>
      </c>
      <c r="H9" s="8"/>
      <c r="I9" s="8"/>
      <c r="J9" s="8"/>
    </row>
    <row r="10" spans="1:10" ht="15" x14ac:dyDescent="0.2">
      <c r="A10" s="8" t="s">
        <v>9</v>
      </c>
      <c r="B10" s="8"/>
      <c r="C10" s="17">
        <v>59130</v>
      </c>
      <c r="D10" s="17">
        <v>59130</v>
      </c>
      <c r="E10" s="8"/>
      <c r="F10" s="85">
        <v>51989</v>
      </c>
      <c r="G10" s="85">
        <v>102989</v>
      </c>
      <c r="H10" s="8"/>
      <c r="I10" s="8"/>
      <c r="J10" s="8"/>
    </row>
    <row r="11" spans="1:10" ht="15" x14ac:dyDescent="0.2">
      <c r="A11" s="8" t="s">
        <v>10</v>
      </c>
      <c r="B11" s="8"/>
      <c r="C11" s="17">
        <v>63050</v>
      </c>
      <c r="D11" s="17">
        <v>63050</v>
      </c>
      <c r="E11" s="8"/>
      <c r="F11" s="86">
        <v>65560</v>
      </c>
      <c r="G11" s="86">
        <v>65560</v>
      </c>
      <c r="H11" s="8"/>
      <c r="I11" s="8"/>
      <c r="J11" s="8"/>
    </row>
    <row r="12" spans="1:10" ht="15" x14ac:dyDescent="0.2">
      <c r="A12" s="8"/>
      <c r="B12" s="8"/>
      <c r="C12" s="18">
        <f>SUM(C8:C11)</f>
        <v>1341902</v>
      </c>
      <c r="D12" s="18">
        <f>SUM(D8:D11)</f>
        <v>1341902</v>
      </c>
      <c r="E12" s="8"/>
      <c r="F12" s="18">
        <f>SUM(F8:F11)</f>
        <v>1211500</v>
      </c>
      <c r="G12" s="18">
        <f>SUM(G8:G11)</f>
        <v>1313500</v>
      </c>
      <c r="H12" s="8"/>
      <c r="I12" s="8"/>
      <c r="J12" s="8"/>
    </row>
    <row r="13" spans="1:10" ht="15" x14ac:dyDescent="0.2">
      <c r="A13" s="8" t="s">
        <v>11</v>
      </c>
      <c r="B13" s="8"/>
      <c r="C13" s="8"/>
      <c r="D13" s="17">
        <v>294500</v>
      </c>
      <c r="E13" s="8"/>
      <c r="F13" s="8"/>
      <c r="G13" s="87">
        <v>51000</v>
      </c>
      <c r="H13" s="8"/>
      <c r="I13" s="8"/>
      <c r="J13" s="8"/>
    </row>
    <row r="14" spans="1:10" ht="15" x14ac:dyDescent="0.2">
      <c r="A14" s="8" t="s">
        <v>12</v>
      </c>
      <c r="B14" s="8"/>
      <c r="C14" s="8"/>
      <c r="D14" s="18">
        <f>SUM(D12-D13)</f>
        <v>1047402</v>
      </c>
      <c r="E14" s="8"/>
      <c r="F14" s="8"/>
      <c r="G14" s="18">
        <f>SUM(G12-G13)</f>
        <v>1262500</v>
      </c>
      <c r="H14" s="8"/>
      <c r="I14" s="8"/>
      <c r="J14" s="8"/>
    </row>
    <row r="15" spans="1:10" ht="15.75" thickBot="1" x14ac:dyDescent="0.25">
      <c r="A15" s="8"/>
      <c r="B15" s="8"/>
      <c r="C15" s="8"/>
      <c r="D15" s="21"/>
      <c r="E15" s="8"/>
      <c r="F15" s="8"/>
      <c r="G15" s="21"/>
      <c r="H15" s="8"/>
      <c r="I15" s="8"/>
      <c r="J15" s="8"/>
    </row>
    <row r="16" spans="1:10" ht="15" customHeight="1" x14ac:dyDescent="0.2">
      <c r="A16" s="108" t="s">
        <v>28</v>
      </c>
      <c r="B16" s="109"/>
      <c r="C16" s="109"/>
      <c r="D16" s="109"/>
      <c r="E16" s="109"/>
      <c r="F16" s="109"/>
      <c r="G16" s="109"/>
      <c r="H16" s="110"/>
    </row>
    <row r="17" spans="1:8" ht="23.25" customHeight="1" thickBot="1" x14ac:dyDescent="0.25">
      <c r="A17" s="111"/>
      <c r="B17" s="112"/>
      <c r="C17" s="112"/>
      <c r="D17" s="112"/>
      <c r="E17" s="112"/>
      <c r="F17" s="112"/>
      <c r="G17" s="112"/>
      <c r="H17" s="113"/>
    </row>
  </sheetData>
  <mergeCells count="1">
    <mergeCell ref="A16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5" sqref="G15"/>
    </sheetView>
  </sheetViews>
  <sheetFormatPr defaultRowHeight="12.75" x14ac:dyDescent="0.2"/>
  <cols>
    <col min="1" max="1" width="38.42578125" customWidth="1"/>
    <col min="3" max="4" width="13" customWidth="1"/>
    <col min="6" max="7" width="13" customWidth="1"/>
  </cols>
  <sheetData>
    <row r="1" spans="1:9" ht="18" x14ac:dyDescent="0.25">
      <c r="A1" s="2" t="s">
        <v>0</v>
      </c>
    </row>
    <row r="2" spans="1:9" x14ac:dyDescent="0.2">
      <c r="A2" t="s">
        <v>1</v>
      </c>
    </row>
    <row r="4" spans="1:9" x14ac:dyDescent="0.2">
      <c r="C4" s="114" t="s">
        <v>2</v>
      </c>
      <c r="D4" s="114"/>
      <c r="F4" s="114" t="s">
        <v>36</v>
      </c>
      <c r="G4" s="114"/>
    </row>
    <row r="5" spans="1:9" x14ac:dyDescent="0.2">
      <c r="C5" s="56" t="s">
        <v>3</v>
      </c>
      <c r="D5" s="56" t="s">
        <v>4</v>
      </c>
      <c r="E5" s="3"/>
      <c r="F5" s="3" t="s">
        <v>3</v>
      </c>
      <c r="G5" s="3" t="s">
        <v>4</v>
      </c>
    </row>
    <row r="6" spans="1:9" ht="15" x14ac:dyDescent="0.2">
      <c r="A6" s="22" t="s">
        <v>17</v>
      </c>
      <c r="B6" s="22"/>
      <c r="C6" s="24" t="s">
        <v>5</v>
      </c>
      <c r="D6" s="24" t="s">
        <v>5</v>
      </c>
      <c r="E6" s="24"/>
      <c r="F6" s="24" t="s">
        <v>5</v>
      </c>
      <c r="G6" s="24" t="s">
        <v>5</v>
      </c>
      <c r="H6" s="26"/>
      <c r="I6" s="25"/>
    </row>
    <row r="7" spans="1:9" ht="15" x14ac:dyDescent="0.2">
      <c r="A7" s="8"/>
      <c r="B7" s="8"/>
      <c r="C7" s="8"/>
      <c r="D7" s="8"/>
      <c r="E7" s="8"/>
      <c r="F7" s="8"/>
      <c r="G7" s="8"/>
      <c r="H7" s="8"/>
    </row>
    <row r="8" spans="1:9" ht="15" x14ac:dyDescent="0.2">
      <c r="A8" s="8" t="s">
        <v>7</v>
      </c>
      <c r="B8" s="8"/>
      <c r="C8" s="17">
        <v>116546</v>
      </c>
      <c r="D8" s="17">
        <v>109026</v>
      </c>
      <c r="E8" s="8"/>
      <c r="F8" s="89">
        <v>105401</v>
      </c>
      <c r="G8" s="89">
        <v>96881</v>
      </c>
      <c r="H8" s="8"/>
    </row>
    <row r="9" spans="1:9" ht="15" x14ac:dyDescent="0.2">
      <c r="A9" s="8" t="s">
        <v>8</v>
      </c>
      <c r="B9" s="8"/>
      <c r="C9" s="17">
        <v>11775</v>
      </c>
      <c r="D9" s="17">
        <v>11775</v>
      </c>
      <c r="E9" s="8"/>
      <c r="F9" s="89">
        <v>1825</v>
      </c>
      <c r="G9" s="89">
        <v>1825</v>
      </c>
      <c r="H9" s="8"/>
    </row>
    <row r="10" spans="1:9" ht="15" x14ac:dyDescent="0.2">
      <c r="A10" s="8" t="s">
        <v>9</v>
      </c>
      <c r="B10" s="8"/>
      <c r="C10" s="8">
        <v>5400</v>
      </c>
      <c r="D10" s="8">
        <v>5400</v>
      </c>
      <c r="E10" s="8"/>
      <c r="F10" s="88">
        <v>0</v>
      </c>
      <c r="G10" s="88">
        <v>0</v>
      </c>
      <c r="H10" s="8"/>
    </row>
    <row r="11" spans="1:9" ht="15" x14ac:dyDescent="0.2">
      <c r="A11" s="8" t="s">
        <v>10</v>
      </c>
      <c r="B11" s="8"/>
      <c r="C11" s="27">
        <v>61905</v>
      </c>
      <c r="D11" s="27">
        <v>61405</v>
      </c>
      <c r="E11" s="8"/>
      <c r="F11" s="90">
        <v>62030</v>
      </c>
      <c r="G11" s="90">
        <v>61330</v>
      </c>
      <c r="H11" s="8"/>
    </row>
    <row r="12" spans="1:9" ht="15" x14ac:dyDescent="0.2">
      <c r="A12" s="8"/>
      <c r="B12" s="8"/>
      <c r="C12" s="18">
        <f>SUM(C8:C11)</f>
        <v>195626</v>
      </c>
      <c r="D12" s="18">
        <f>SUM(D8:D11)</f>
        <v>187606</v>
      </c>
      <c r="E12" s="8"/>
      <c r="F12" s="18">
        <f>SUM(F8:F11)</f>
        <v>169256</v>
      </c>
      <c r="G12" s="18">
        <f>SUM(G8:G11)</f>
        <v>160036</v>
      </c>
      <c r="H12" s="8"/>
    </row>
    <row r="13" spans="1:9" ht="15" x14ac:dyDescent="0.2">
      <c r="A13" s="8" t="s">
        <v>11</v>
      </c>
      <c r="B13" s="8"/>
      <c r="C13" s="8"/>
      <c r="D13" s="18">
        <v>32606</v>
      </c>
      <c r="E13" s="8"/>
      <c r="F13" s="8"/>
      <c r="G13" s="91">
        <v>9964</v>
      </c>
      <c r="H13" s="8"/>
    </row>
    <row r="14" spans="1:9" ht="15" x14ac:dyDescent="0.2">
      <c r="A14" s="8" t="s">
        <v>12</v>
      </c>
      <c r="B14" s="8"/>
      <c r="C14" s="8"/>
      <c r="D14" s="18">
        <v>155000</v>
      </c>
      <c r="E14" s="8"/>
      <c r="F14" s="8"/>
      <c r="G14" s="18">
        <f>SUM(G12:G13)</f>
        <v>170000</v>
      </c>
      <c r="H14" s="8"/>
    </row>
    <row r="15" spans="1:9" ht="15.75" thickBot="1" x14ac:dyDescent="0.25">
      <c r="A15" s="8"/>
      <c r="B15" s="8"/>
      <c r="C15" s="8"/>
      <c r="D15" s="21"/>
      <c r="E15" s="8"/>
      <c r="F15" s="8"/>
      <c r="G15" s="21"/>
      <c r="H15" s="8"/>
    </row>
    <row r="16" spans="1:9" ht="48.75" customHeight="1" thickBot="1" x14ac:dyDescent="0.25">
      <c r="A16" s="115" t="s">
        <v>29</v>
      </c>
      <c r="B16" s="116"/>
      <c r="C16" s="116"/>
      <c r="D16" s="116"/>
      <c r="E16" s="116"/>
      <c r="F16" s="116"/>
      <c r="G16" s="116"/>
      <c r="H16" s="117"/>
    </row>
  </sheetData>
  <mergeCells count="3">
    <mergeCell ref="F4:G4"/>
    <mergeCell ref="C4:D4"/>
    <mergeCell ref="A16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J29" sqref="J29"/>
    </sheetView>
  </sheetViews>
  <sheetFormatPr defaultRowHeight="12.75" x14ac:dyDescent="0.2"/>
  <cols>
    <col min="1" max="1" width="40" customWidth="1"/>
    <col min="3" max="4" width="13" customWidth="1"/>
    <col min="6" max="7" width="13" customWidth="1"/>
  </cols>
  <sheetData>
    <row r="1" spans="1:12" ht="18" x14ac:dyDescent="0.25">
      <c r="A1" s="2" t="s">
        <v>0</v>
      </c>
    </row>
    <row r="2" spans="1:12" x14ac:dyDescent="0.2">
      <c r="A2" t="s">
        <v>1</v>
      </c>
    </row>
    <row r="4" spans="1:12" ht="15" x14ac:dyDescent="0.2">
      <c r="A4" s="8"/>
      <c r="B4" s="8"/>
      <c r="C4" s="8" t="s">
        <v>2</v>
      </c>
      <c r="D4" s="8"/>
      <c r="E4" s="8"/>
      <c r="F4" s="8" t="s">
        <v>36</v>
      </c>
      <c r="G4" s="8"/>
      <c r="H4" s="8"/>
      <c r="I4" s="8"/>
      <c r="J4" s="8"/>
      <c r="K4" s="8"/>
      <c r="L4" s="8"/>
    </row>
    <row r="5" spans="1:12" ht="15" x14ac:dyDescent="0.2">
      <c r="A5" s="8"/>
      <c r="B5" s="8"/>
      <c r="C5" s="13" t="s">
        <v>3</v>
      </c>
      <c r="D5" s="13" t="s">
        <v>4</v>
      </c>
      <c r="E5" s="13"/>
      <c r="F5" s="13" t="s">
        <v>3</v>
      </c>
      <c r="G5" s="13" t="s">
        <v>4</v>
      </c>
      <c r="H5" s="8"/>
      <c r="I5" s="8"/>
      <c r="J5" s="8"/>
      <c r="K5" s="8"/>
      <c r="L5" s="8"/>
    </row>
    <row r="6" spans="1:12" ht="15" x14ac:dyDescent="0.2">
      <c r="A6" s="22" t="s">
        <v>22</v>
      </c>
      <c r="B6" s="22"/>
      <c r="C6" s="24" t="s">
        <v>5</v>
      </c>
      <c r="D6" s="24" t="s">
        <v>5</v>
      </c>
      <c r="E6" s="24"/>
      <c r="F6" s="24" t="s">
        <v>5</v>
      </c>
      <c r="G6" s="24" t="s">
        <v>5</v>
      </c>
      <c r="H6" s="8"/>
      <c r="I6" s="8"/>
      <c r="J6" s="8"/>
      <c r="K6" s="8"/>
      <c r="L6" s="8"/>
    </row>
    <row r="7" spans="1:12" ht="15" x14ac:dyDescent="0.2">
      <c r="A7" s="8"/>
      <c r="B7" s="8"/>
      <c r="C7" s="13"/>
      <c r="D7" s="13"/>
      <c r="E7" s="13"/>
      <c r="F7" s="13"/>
      <c r="G7" s="13"/>
      <c r="H7" s="8"/>
      <c r="I7" s="8"/>
      <c r="J7" s="8"/>
      <c r="K7" s="8"/>
      <c r="L7" s="8"/>
    </row>
    <row r="8" spans="1:12" ht="15" x14ac:dyDescent="0.2">
      <c r="A8" s="8" t="s">
        <v>7</v>
      </c>
      <c r="B8" s="8"/>
      <c r="C8" s="28">
        <v>179275</v>
      </c>
      <c r="D8" s="28">
        <v>158259</v>
      </c>
      <c r="E8" s="8"/>
      <c r="F8" s="92">
        <v>200100</v>
      </c>
      <c r="G8" s="92">
        <v>128710</v>
      </c>
      <c r="H8" s="8"/>
      <c r="I8" s="8"/>
      <c r="J8" s="8"/>
      <c r="K8" s="8"/>
      <c r="L8" s="8"/>
    </row>
    <row r="9" spans="1:12" ht="15" x14ac:dyDescent="0.2">
      <c r="A9" s="8" t="s">
        <v>8</v>
      </c>
      <c r="B9" s="8"/>
      <c r="C9" s="28">
        <v>13465</v>
      </c>
      <c r="D9" s="28">
        <v>13465</v>
      </c>
      <c r="E9" s="8"/>
      <c r="F9" s="92">
        <v>14550</v>
      </c>
      <c r="G9" s="92">
        <v>14550</v>
      </c>
      <c r="H9" s="8"/>
      <c r="I9" s="8" t="s">
        <v>23</v>
      </c>
      <c r="J9" s="8"/>
      <c r="K9" s="8"/>
      <c r="L9" s="8"/>
    </row>
    <row r="10" spans="1:12" ht="15" x14ac:dyDescent="0.2">
      <c r="A10" s="8" t="s">
        <v>9</v>
      </c>
      <c r="B10" s="8"/>
      <c r="C10" s="28">
        <v>9172</v>
      </c>
      <c r="D10" s="28">
        <v>9172</v>
      </c>
      <c r="E10" s="8"/>
      <c r="F10" s="92">
        <v>19216</v>
      </c>
      <c r="G10" s="92">
        <v>19216</v>
      </c>
      <c r="H10" s="8"/>
      <c r="I10" s="8"/>
      <c r="J10" s="8"/>
      <c r="K10" s="8"/>
      <c r="L10" s="8"/>
    </row>
    <row r="11" spans="1:12" ht="15" x14ac:dyDescent="0.2">
      <c r="A11" s="8" t="s">
        <v>19</v>
      </c>
      <c r="B11" s="8"/>
      <c r="C11" s="28">
        <v>56500</v>
      </c>
      <c r="D11" s="28">
        <v>56500</v>
      </c>
      <c r="E11" s="8"/>
      <c r="F11" s="92">
        <v>55288</v>
      </c>
      <c r="G11" s="92">
        <v>55288</v>
      </c>
      <c r="H11" s="8"/>
      <c r="I11" s="8"/>
      <c r="J11" s="8"/>
      <c r="K11" s="8"/>
      <c r="L11" s="8"/>
    </row>
    <row r="12" spans="1:12" ht="15" x14ac:dyDescent="0.2">
      <c r="A12" s="8" t="s">
        <v>10</v>
      </c>
      <c r="B12" s="8"/>
      <c r="C12" s="28">
        <v>746251</v>
      </c>
      <c r="D12" s="28">
        <v>528146</v>
      </c>
      <c r="E12" s="8"/>
      <c r="F12" s="92">
        <v>598178</v>
      </c>
      <c r="G12" s="92">
        <v>586428</v>
      </c>
      <c r="H12" s="8"/>
      <c r="I12" s="8"/>
      <c r="J12" s="8"/>
      <c r="K12" s="8"/>
      <c r="L12" s="8"/>
    </row>
    <row r="13" spans="1:12" ht="15" x14ac:dyDescent="0.2">
      <c r="A13" s="8" t="s">
        <v>20</v>
      </c>
      <c r="B13" s="8"/>
      <c r="C13" s="29"/>
      <c r="D13" s="29"/>
      <c r="E13" s="8"/>
      <c r="F13" s="29"/>
      <c r="G13" s="29"/>
      <c r="H13" s="8"/>
      <c r="I13" s="8" t="s">
        <v>23</v>
      </c>
      <c r="J13" s="8"/>
      <c r="K13" s="8"/>
      <c r="L13" s="8"/>
    </row>
    <row r="14" spans="1:12" ht="15" x14ac:dyDescent="0.2">
      <c r="A14" s="8"/>
      <c r="B14" s="8"/>
      <c r="C14" s="18">
        <f>SUM(C8:C13)</f>
        <v>1004663</v>
      </c>
      <c r="D14" s="18">
        <f>SUM(D8:D13)</f>
        <v>765542</v>
      </c>
      <c r="E14" s="8"/>
      <c r="F14" s="18">
        <f>SUM(F8:F13)</f>
        <v>887332</v>
      </c>
      <c r="G14" s="18">
        <f>SUM(G8:G13)</f>
        <v>804192</v>
      </c>
      <c r="H14" s="8"/>
      <c r="I14" s="17"/>
      <c r="J14" s="8" t="s">
        <v>23</v>
      </c>
      <c r="K14" s="8"/>
      <c r="L14" s="8"/>
    </row>
    <row r="15" spans="1:12" ht="15" x14ac:dyDescent="0.2">
      <c r="A15" s="8" t="s">
        <v>11</v>
      </c>
      <c r="B15" s="8"/>
      <c r="C15" s="30"/>
      <c r="D15" s="75">
        <v>44249</v>
      </c>
      <c r="E15" s="8"/>
      <c r="F15" s="30"/>
      <c r="G15" s="74">
        <v>46834</v>
      </c>
      <c r="H15" s="8"/>
      <c r="I15" s="8"/>
      <c r="J15" s="8"/>
      <c r="K15" s="8"/>
      <c r="L15" s="8"/>
    </row>
    <row r="16" spans="1:12" ht="15" x14ac:dyDescent="0.2">
      <c r="A16" s="8" t="s">
        <v>12</v>
      </c>
      <c r="B16" s="8"/>
      <c r="C16" s="8"/>
      <c r="D16" s="55">
        <v>721293</v>
      </c>
      <c r="E16" s="8"/>
      <c r="F16" s="8"/>
      <c r="G16" s="55">
        <f>G14-G15</f>
        <v>757358</v>
      </c>
      <c r="H16" s="8"/>
      <c r="I16" s="8"/>
      <c r="J16" s="8"/>
      <c r="K16" s="8"/>
      <c r="L16" s="8"/>
    </row>
    <row r="17" spans="1:12" ht="15.75" thickBot="1" x14ac:dyDescent="0.25">
      <c r="A17" s="8"/>
      <c r="B17" s="8"/>
      <c r="C17" s="8"/>
      <c r="D17" s="32"/>
      <c r="E17" s="8"/>
      <c r="F17" s="8"/>
      <c r="G17" s="32"/>
      <c r="H17" s="8"/>
      <c r="I17" s="8"/>
      <c r="J17" s="8"/>
      <c r="K17" s="8"/>
      <c r="L17" s="8"/>
    </row>
    <row r="18" spans="1:12" ht="45.75" customHeight="1" thickBot="1" x14ac:dyDescent="0.25">
      <c r="A18" s="115" t="s">
        <v>31</v>
      </c>
      <c r="B18" s="116"/>
      <c r="C18" s="116"/>
      <c r="D18" s="116"/>
      <c r="E18" s="116"/>
      <c r="F18" s="116"/>
      <c r="G18" s="117"/>
      <c r="H18" s="33"/>
      <c r="I18" s="8"/>
      <c r="J18" s="8"/>
      <c r="K18" s="8"/>
      <c r="L18" s="8"/>
    </row>
    <row r="19" spans="1:12" ht="15" x14ac:dyDescent="0.2">
      <c r="A19" s="8"/>
      <c r="B19" s="8"/>
      <c r="C19" s="8"/>
      <c r="D19" s="8"/>
      <c r="E19" s="8"/>
      <c r="F19" s="8" t="s">
        <v>23</v>
      </c>
      <c r="G19" s="8"/>
      <c r="H19" s="8"/>
      <c r="I19" s="8"/>
      <c r="J19" s="8"/>
      <c r="K19" s="8"/>
      <c r="L19" s="8"/>
    </row>
    <row r="20" spans="1:12" x14ac:dyDescent="0.2">
      <c r="E20" t="s">
        <v>23</v>
      </c>
    </row>
    <row r="21" spans="1:12" x14ac:dyDescent="0.2">
      <c r="K21" t="s">
        <v>23</v>
      </c>
    </row>
  </sheetData>
  <mergeCells count="1">
    <mergeCell ref="A18:G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40" sqref="J40"/>
    </sheetView>
  </sheetViews>
  <sheetFormatPr defaultRowHeight="12.75" x14ac:dyDescent="0.2"/>
  <cols>
    <col min="1" max="1" width="38.85546875" customWidth="1"/>
    <col min="3" max="4" width="13" customWidth="1"/>
    <col min="6" max="7" width="13" customWidth="1"/>
  </cols>
  <sheetData>
    <row r="1" spans="1:12" ht="18" x14ac:dyDescent="0.25">
      <c r="A1" s="2" t="s">
        <v>0</v>
      </c>
    </row>
    <row r="2" spans="1:12" x14ac:dyDescent="0.2">
      <c r="A2" t="s">
        <v>1</v>
      </c>
    </row>
    <row r="3" spans="1:12" ht="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x14ac:dyDescent="0.2">
      <c r="A4" s="8"/>
      <c r="B4" s="8"/>
      <c r="C4" s="8" t="s">
        <v>2</v>
      </c>
      <c r="D4" s="8"/>
      <c r="E4" s="8"/>
      <c r="F4" s="8" t="s">
        <v>36</v>
      </c>
      <c r="G4" s="8"/>
      <c r="H4" s="8"/>
      <c r="I4" s="8"/>
      <c r="J4" s="8"/>
      <c r="K4" s="8"/>
      <c r="L4" s="8"/>
    </row>
    <row r="5" spans="1:12" ht="15" x14ac:dyDescent="0.2">
      <c r="B5" s="8"/>
      <c r="C5" s="13" t="s">
        <v>3</v>
      </c>
      <c r="D5" s="13" t="s">
        <v>4</v>
      </c>
      <c r="E5" s="13"/>
      <c r="F5" s="13" t="s">
        <v>3</v>
      </c>
      <c r="G5" s="13" t="s">
        <v>4</v>
      </c>
      <c r="H5" s="8"/>
      <c r="I5" s="8"/>
      <c r="J5" s="8"/>
      <c r="K5" s="8"/>
      <c r="L5" s="8"/>
    </row>
    <row r="6" spans="1:12" ht="15" x14ac:dyDescent="0.2">
      <c r="A6" s="22" t="s">
        <v>24</v>
      </c>
      <c r="B6" s="22"/>
      <c r="C6" s="24" t="s">
        <v>5</v>
      </c>
      <c r="D6" s="24" t="s">
        <v>5</v>
      </c>
      <c r="E6" s="24"/>
      <c r="F6" s="24" t="s">
        <v>5</v>
      </c>
      <c r="G6" s="24" t="s">
        <v>5</v>
      </c>
      <c r="H6" s="8"/>
      <c r="I6" s="8"/>
      <c r="J6" s="8"/>
      <c r="K6" s="8"/>
      <c r="L6" s="8"/>
    </row>
    <row r="7" spans="1:12" ht="15" x14ac:dyDescent="0.2">
      <c r="A7" s="8"/>
      <c r="B7" s="8"/>
      <c r="C7" s="13"/>
      <c r="D7" s="13"/>
      <c r="E7" s="13"/>
      <c r="F7" s="13"/>
      <c r="G7" s="13"/>
      <c r="H7" s="8"/>
      <c r="I7" s="8"/>
      <c r="J7" s="8"/>
      <c r="K7" s="8"/>
      <c r="L7" s="8"/>
    </row>
    <row r="8" spans="1:12" ht="15" x14ac:dyDescent="0.2">
      <c r="A8" s="8" t="s">
        <v>7</v>
      </c>
      <c r="B8" s="8"/>
      <c r="C8" s="17">
        <v>1232074</v>
      </c>
      <c r="D8" s="17">
        <v>838948</v>
      </c>
      <c r="E8" s="8"/>
      <c r="F8" s="93">
        <v>1326638</v>
      </c>
      <c r="G8" s="93">
        <v>936460</v>
      </c>
      <c r="H8" s="8"/>
      <c r="I8" s="8"/>
      <c r="J8" s="8"/>
      <c r="K8" s="8"/>
      <c r="L8" s="8"/>
    </row>
    <row r="9" spans="1:12" ht="15" x14ac:dyDescent="0.2">
      <c r="A9" s="8" t="s">
        <v>8</v>
      </c>
      <c r="B9" s="8"/>
      <c r="C9" s="17">
        <v>13598</v>
      </c>
      <c r="D9" s="17">
        <v>13598</v>
      </c>
      <c r="E9" s="8"/>
      <c r="F9" s="93">
        <v>18598</v>
      </c>
      <c r="G9" s="93">
        <v>18598</v>
      </c>
      <c r="H9" s="8"/>
      <c r="I9" s="8"/>
      <c r="J9" s="8"/>
      <c r="K9" s="8"/>
      <c r="L9" s="8"/>
    </row>
    <row r="10" spans="1:12" ht="15" x14ac:dyDescent="0.2">
      <c r="A10" s="8" t="s">
        <v>9</v>
      </c>
      <c r="B10" s="8"/>
      <c r="C10" s="17">
        <v>56039</v>
      </c>
      <c r="D10" s="17">
        <v>56039</v>
      </c>
      <c r="E10" s="8"/>
      <c r="F10" s="93">
        <v>23893</v>
      </c>
      <c r="G10" s="93">
        <v>23893</v>
      </c>
      <c r="H10" s="8"/>
      <c r="I10" s="8"/>
      <c r="J10" s="8"/>
      <c r="K10" s="8"/>
      <c r="L10" s="8"/>
    </row>
    <row r="11" spans="1:12" ht="15" x14ac:dyDescent="0.2">
      <c r="A11" s="8" t="s">
        <v>10</v>
      </c>
      <c r="B11" s="8"/>
      <c r="C11" s="17">
        <v>468498</v>
      </c>
      <c r="D11" s="17">
        <v>429743</v>
      </c>
      <c r="E11" s="8"/>
      <c r="F11" s="93">
        <v>508053</v>
      </c>
      <c r="G11" s="93">
        <v>469718</v>
      </c>
      <c r="H11" s="8"/>
      <c r="I11" s="8"/>
      <c r="J11" s="8"/>
      <c r="K11" s="8"/>
      <c r="L11" s="8"/>
    </row>
    <row r="12" spans="1:12" ht="15" x14ac:dyDescent="0.2">
      <c r="A12" s="8" t="s">
        <v>25</v>
      </c>
      <c r="B12" s="8"/>
      <c r="C12" s="17"/>
      <c r="D12" s="17"/>
      <c r="E12" s="8"/>
      <c r="F12" s="93"/>
      <c r="G12" s="93"/>
      <c r="H12" s="8"/>
      <c r="I12" s="8"/>
      <c r="J12" s="8"/>
      <c r="K12" s="8"/>
      <c r="L12" s="8"/>
    </row>
    <row r="13" spans="1:12" ht="15" x14ac:dyDescent="0.2">
      <c r="A13" s="8"/>
      <c r="B13" s="8"/>
      <c r="C13" s="18">
        <f>SUM(C8:C12)</f>
        <v>1770209</v>
      </c>
      <c r="D13" s="18">
        <f>SUM(D8:D12)</f>
        <v>1338328</v>
      </c>
      <c r="E13" s="8"/>
      <c r="F13" s="18">
        <f>SUM(F8:F12)</f>
        <v>1877182</v>
      </c>
      <c r="G13" s="18">
        <f>SUM(G8:G12)</f>
        <v>1448669</v>
      </c>
      <c r="H13" s="8"/>
      <c r="I13" s="8"/>
      <c r="J13" s="8"/>
      <c r="K13" s="8"/>
      <c r="L13" s="8"/>
    </row>
    <row r="14" spans="1:12" ht="15" x14ac:dyDescent="0.2">
      <c r="A14" s="8" t="s">
        <v>11</v>
      </c>
      <c r="B14" s="8"/>
      <c r="C14" s="8"/>
      <c r="D14" s="34" t="s">
        <v>35</v>
      </c>
      <c r="E14" s="8"/>
      <c r="F14" s="8"/>
      <c r="G14" s="94">
        <v>53831</v>
      </c>
      <c r="H14" s="8"/>
      <c r="I14" s="8"/>
      <c r="J14" s="8"/>
      <c r="K14" s="8"/>
      <c r="L14" s="8"/>
    </row>
    <row r="15" spans="1:12" ht="15" x14ac:dyDescent="0.2">
      <c r="A15" s="8" t="s">
        <v>12</v>
      </c>
      <c r="B15" s="8"/>
      <c r="C15" s="8"/>
      <c r="D15" s="18">
        <v>1274405</v>
      </c>
      <c r="E15" s="8"/>
      <c r="F15" s="8"/>
      <c r="G15" s="18">
        <f>SUM(G13:G14)</f>
        <v>1502500</v>
      </c>
      <c r="H15" s="8"/>
      <c r="I15" s="8"/>
      <c r="J15" s="8"/>
      <c r="K15" s="8"/>
      <c r="L15" s="8"/>
    </row>
    <row r="16" spans="1:12" ht="15.75" thickBot="1" x14ac:dyDescent="0.25">
      <c r="A16" s="8"/>
      <c r="B16" s="8"/>
      <c r="C16" s="8"/>
      <c r="D16" s="21"/>
      <c r="E16" s="8"/>
      <c r="F16" s="8"/>
      <c r="G16" s="21"/>
      <c r="H16" s="8"/>
      <c r="I16" s="8"/>
      <c r="J16" s="8"/>
      <c r="K16" s="8"/>
      <c r="L16" s="8"/>
    </row>
    <row r="17" spans="1:12" ht="36.75" customHeight="1" thickBot="1" x14ac:dyDescent="0.25">
      <c r="A17" s="115" t="s">
        <v>38</v>
      </c>
      <c r="B17" s="116"/>
      <c r="C17" s="116"/>
      <c r="D17" s="116"/>
      <c r="E17" s="116"/>
      <c r="F17" s="116"/>
      <c r="G17" s="117"/>
      <c r="H17" s="8"/>
      <c r="I17" s="8"/>
      <c r="J17" s="8"/>
      <c r="K17" s="8"/>
      <c r="L17" s="8"/>
    </row>
  </sheetData>
  <mergeCells count="1">
    <mergeCell ref="A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27" sqref="F27"/>
    </sheetView>
  </sheetViews>
  <sheetFormatPr defaultRowHeight="12.75" x14ac:dyDescent="0.2"/>
  <cols>
    <col min="1" max="1" width="39.140625" customWidth="1"/>
    <col min="3" max="4" width="13" customWidth="1"/>
    <col min="6" max="7" width="13" customWidth="1"/>
  </cols>
  <sheetData>
    <row r="1" spans="1:11" ht="18" x14ac:dyDescent="0.25">
      <c r="A1" s="2" t="s">
        <v>0</v>
      </c>
    </row>
    <row r="2" spans="1:11" x14ac:dyDescent="0.2">
      <c r="A2" t="s">
        <v>1</v>
      </c>
    </row>
    <row r="4" spans="1:11" ht="15" x14ac:dyDescent="0.2">
      <c r="A4" s="8"/>
      <c r="B4" s="8"/>
      <c r="C4" s="8" t="s">
        <v>2</v>
      </c>
      <c r="D4" s="8"/>
      <c r="E4" s="8"/>
      <c r="F4" s="8" t="s">
        <v>36</v>
      </c>
      <c r="G4" s="8"/>
      <c r="H4" s="8"/>
      <c r="I4" s="8"/>
      <c r="J4" s="8"/>
      <c r="K4" s="8"/>
    </row>
    <row r="5" spans="1:11" ht="15" x14ac:dyDescent="0.2">
      <c r="A5" s="8"/>
      <c r="B5" s="8"/>
      <c r="C5" s="13" t="s">
        <v>3</v>
      </c>
      <c r="D5" s="13" t="s">
        <v>4</v>
      </c>
      <c r="E5" s="13"/>
      <c r="F5" s="13" t="s">
        <v>3</v>
      </c>
      <c r="G5" s="13" t="s">
        <v>4</v>
      </c>
      <c r="H5" s="8"/>
      <c r="I5" s="8"/>
      <c r="J5" s="8"/>
      <c r="K5" s="8"/>
    </row>
    <row r="6" spans="1:11" ht="15" x14ac:dyDescent="0.2">
      <c r="A6" s="22" t="s">
        <v>18</v>
      </c>
      <c r="B6" s="22"/>
      <c r="C6" s="24" t="s">
        <v>5</v>
      </c>
      <c r="D6" s="24" t="s">
        <v>5</v>
      </c>
      <c r="E6" s="24"/>
      <c r="F6" s="24" t="s">
        <v>5</v>
      </c>
      <c r="G6" s="24" t="s">
        <v>5</v>
      </c>
      <c r="H6" s="8"/>
      <c r="I6" s="8"/>
      <c r="J6" s="8"/>
      <c r="K6" s="8"/>
    </row>
    <row r="7" spans="1:11" ht="15" x14ac:dyDescent="0.2">
      <c r="A7" s="26"/>
      <c r="B7" s="26"/>
      <c r="C7" s="36"/>
      <c r="D7" s="36"/>
      <c r="E7" s="36"/>
      <c r="F7" s="36"/>
      <c r="G7" s="36"/>
      <c r="H7" s="8"/>
      <c r="I7" s="8"/>
      <c r="J7" s="8"/>
      <c r="K7" s="8"/>
    </row>
    <row r="8" spans="1:11" ht="15" x14ac:dyDescent="0.2">
      <c r="A8" s="8" t="s">
        <v>7</v>
      </c>
      <c r="B8" s="8"/>
      <c r="C8" s="28">
        <v>67810</v>
      </c>
      <c r="D8" s="28">
        <v>49644</v>
      </c>
      <c r="E8" s="8"/>
      <c r="F8" s="95">
        <v>70800</v>
      </c>
      <c r="G8" s="95">
        <v>55410</v>
      </c>
      <c r="H8" s="8"/>
      <c r="I8" s="8"/>
      <c r="J8" s="8"/>
      <c r="K8" s="8"/>
    </row>
    <row r="9" spans="1:11" ht="15" x14ac:dyDescent="0.2">
      <c r="A9" s="8" t="s">
        <v>8</v>
      </c>
      <c r="B9" s="8"/>
      <c r="C9" s="28">
        <v>29200</v>
      </c>
      <c r="D9" s="28">
        <v>29200</v>
      </c>
      <c r="E9" s="8"/>
      <c r="F9" s="95">
        <v>15700</v>
      </c>
      <c r="G9" s="95">
        <v>15200</v>
      </c>
      <c r="H9" s="8"/>
      <c r="I9" s="8"/>
      <c r="J9" s="8"/>
      <c r="K9" s="8"/>
    </row>
    <row r="10" spans="1:11" ht="15" x14ac:dyDescent="0.2">
      <c r="A10" s="8" t="s">
        <v>9</v>
      </c>
      <c r="B10" s="8"/>
      <c r="C10" s="28">
        <v>0</v>
      </c>
      <c r="D10" s="28">
        <v>0</v>
      </c>
      <c r="E10" s="8"/>
      <c r="F10" s="95">
        <v>0</v>
      </c>
      <c r="G10" s="95">
        <v>0</v>
      </c>
      <c r="H10" s="8"/>
      <c r="I10" s="8"/>
      <c r="J10" s="8"/>
      <c r="K10" s="8"/>
    </row>
    <row r="11" spans="1:11" ht="15" x14ac:dyDescent="0.2">
      <c r="A11" s="8" t="s">
        <v>19</v>
      </c>
      <c r="B11" s="8"/>
      <c r="C11" s="28">
        <v>0</v>
      </c>
      <c r="D11" s="28">
        <v>0</v>
      </c>
      <c r="E11" s="8"/>
      <c r="F11" s="95">
        <v>0</v>
      </c>
      <c r="G11" s="95">
        <v>0</v>
      </c>
      <c r="H11" s="8"/>
      <c r="I11" s="8"/>
      <c r="J11" s="8"/>
      <c r="K11" s="8"/>
    </row>
    <row r="12" spans="1:11" ht="15" x14ac:dyDescent="0.2">
      <c r="A12" s="8" t="s">
        <v>20</v>
      </c>
      <c r="B12" s="8"/>
      <c r="C12" s="29">
        <v>113023</v>
      </c>
      <c r="D12" s="29">
        <v>113023</v>
      </c>
      <c r="E12" s="8"/>
      <c r="F12" s="96">
        <v>128857</v>
      </c>
      <c r="G12" s="96">
        <v>128857</v>
      </c>
      <c r="H12" s="8"/>
      <c r="I12" s="8"/>
      <c r="J12" s="8"/>
      <c r="K12" s="8"/>
    </row>
    <row r="13" spans="1:11" ht="15" x14ac:dyDescent="0.2">
      <c r="A13" s="8"/>
      <c r="B13" s="8"/>
      <c r="C13" s="18">
        <f>SUM(C8:C12)</f>
        <v>210033</v>
      </c>
      <c r="D13" s="18">
        <f>SUM(D8:D12)</f>
        <v>191867</v>
      </c>
      <c r="E13" s="8"/>
      <c r="F13" s="18">
        <f>SUM(F8:F12)</f>
        <v>215357</v>
      </c>
      <c r="G13" s="18">
        <f>SUM(G8:G12)</f>
        <v>199467</v>
      </c>
      <c r="H13" s="8"/>
      <c r="I13" s="8"/>
      <c r="J13" s="8"/>
      <c r="K13" s="8"/>
    </row>
    <row r="14" spans="1:11" ht="15" x14ac:dyDescent="0.2">
      <c r="A14" s="8" t="s">
        <v>11</v>
      </c>
      <c r="B14" s="8"/>
      <c r="C14" s="8"/>
      <c r="D14" s="31">
        <v>45950</v>
      </c>
      <c r="E14" s="8"/>
      <c r="F14" s="8"/>
      <c r="G14" s="97">
        <v>53945</v>
      </c>
      <c r="H14" s="8"/>
      <c r="I14" s="8"/>
      <c r="J14" s="8"/>
      <c r="K14" s="8"/>
    </row>
    <row r="15" spans="1:11" ht="15" x14ac:dyDescent="0.2">
      <c r="A15" s="8" t="s">
        <v>12</v>
      </c>
      <c r="B15" s="8"/>
      <c r="C15" s="8"/>
      <c r="D15" s="31">
        <v>145917</v>
      </c>
      <c r="E15" s="8"/>
      <c r="F15" s="8"/>
      <c r="G15" s="31">
        <f>SUM(G13-G14)</f>
        <v>145522</v>
      </c>
      <c r="H15" s="8"/>
      <c r="I15" s="8"/>
      <c r="J15" s="8"/>
      <c r="K15" s="8"/>
    </row>
    <row r="16" spans="1:11" ht="15.75" thickBot="1" x14ac:dyDescent="0.25">
      <c r="A16" s="8"/>
      <c r="B16" s="8"/>
      <c r="C16" s="8"/>
      <c r="D16" s="30"/>
      <c r="E16" s="8"/>
      <c r="F16" s="8"/>
      <c r="G16" s="30"/>
      <c r="H16" s="8"/>
      <c r="I16" s="8"/>
      <c r="J16" s="8"/>
      <c r="K16" s="8"/>
    </row>
    <row r="17" spans="1:11" ht="38.25" customHeight="1" thickBot="1" x14ac:dyDescent="0.25">
      <c r="A17" s="115" t="s">
        <v>32</v>
      </c>
      <c r="B17" s="116"/>
      <c r="C17" s="116"/>
      <c r="D17" s="116"/>
      <c r="E17" s="116"/>
      <c r="F17" s="116"/>
      <c r="G17" s="117"/>
      <c r="H17" s="35"/>
      <c r="I17" s="35"/>
      <c r="J17" s="35"/>
      <c r="K17" s="35"/>
    </row>
  </sheetData>
  <mergeCells count="1">
    <mergeCell ref="A17:G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27" sqref="C27"/>
    </sheetView>
  </sheetViews>
  <sheetFormatPr defaultRowHeight="12.75" x14ac:dyDescent="0.2"/>
  <cols>
    <col min="1" max="1" width="38.85546875" customWidth="1"/>
    <col min="3" max="3" width="13.140625" customWidth="1"/>
    <col min="4" max="4" width="13" customWidth="1"/>
    <col min="6" max="7" width="13" customWidth="1"/>
  </cols>
  <sheetData>
    <row r="1" spans="1:11" ht="18" x14ac:dyDescent="0.25">
      <c r="A1" s="2" t="s">
        <v>0</v>
      </c>
    </row>
    <row r="2" spans="1:11" x14ac:dyDescent="0.2">
      <c r="A2" t="s">
        <v>1</v>
      </c>
    </row>
    <row r="3" spans="1:11" ht="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x14ac:dyDescent="0.2">
      <c r="A4" s="8"/>
      <c r="B4" s="8"/>
      <c r="C4" s="8" t="s">
        <v>2</v>
      </c>
      <c r="D4" s="8"/>
      <c r="E4" s="8"/>
      <c r="F4" s="8" t="s">
        <v>36</v>
      </c>
      <c r="G4" s="8"/>
      <c r="H4" s="8"/>
      <c r="I4" s="8"/>
      <c r="J4" s="8"/>
      <c r="K4" s="8"/>
    </row>
    <row r="5" spans="1:11" ht="15" x14ac:dyDescent="0.2">
      <c r="A5" s="8"/>
      <c r="B5" s="8"/>
      <c r="C5" s="13" t="s">
        <v>3</v>
      </c>
      <c r="D5" s="13" t="s">
        <v>4</v>
      </c>
      <c r="E5" s="8"/>
      <c r="F5" s="13" t="s">
        <v>3</v>
      </c>
      <c r="G5" s="13" t="s">
        <v>4</v>
      </c>
      <c r="H5" s="8"/>
      <c r="I5" s="8"/>
      <c r="J5" s="8"/>
      <c r="K5" s="8"/>
    </row>
    <row r="6" spans="1:11" ht="15" x14ac:dyDescent="0.2">
      <c r="A6" s="22" t="s">
        <v>21</v>
      </c>
      <c r="B6" s="22"/>
      <c r="C6" s="24" t="s">
        <v>5</v>
      </c>
      <c r="D6" s="24" t="s">
        <v>5</v>
      </c>
      <c r="E6" s="22"/>
      <c r="F6" s="24" t="s">
        <v>5</v>
      </c>
      <c r="G6" s="24" t="s">
        <v>5</v>
      </c>
      <c r="H6" s="8"/>
      <c r="I6" s="8"/>
      <c r="J6" s="8"/>
      <c r="K6" s="8"/>
    </row>
    <row r="7" spans="1:11" ht="15" x14ac:dyDescent="0.2">
      <c r="A7" s="8"/>
      <c r="B7" s="8"/>
      <c r="C7" s="13"/>
      <c r="D7" s="13"/>
      <c r="E7" s="8"/>
      <c r="F7" s="13"/>
      <c r="G7" s="13"/>
      <c r="H7" s="8"/>
      <c r="I7" s="8"/>
      <c r="J7" s="8"/>
      <c r="K7" s="8"/>
    </row>
    <row r="8" spans="1:11" ht="15" x14ac:dyDescent="0.2">
      <c r="A8" s="8" t="s">
        <v>7</v>
      </c>
      <c r="B8" s="8"/>
      <c r="C8" s="17">
        <v>146812</v>
      </c>
      <c r="D8" s="17">
        <v>131312</v>
      </c>
      <c r="E8" s="8"/>
      <c r="F8" s="125">
        <v>157364</v>
      </c>
      <c r="G8" s="125">
        <v>140504</v>
      </c>
      <c r="H8" s="8"/>
      <c r="I8" s="8"/>
      <c r="J8" s="8"/>
      <c r="K8" s="8"/>
    </row>
    <row r="9" spans="1:11" ht="15" x14ac:dyDescent="0.2">
      <c r="A9" s="8" t="s">
        <v>8</v>
      </c>
      <c r="B9" s="8"/>
      <c r="C9" s="17">
        <v>2700</v>
      </c>
      <c r="D9" s="17">
        <v>2405</v>
      </c>
      <c r="E9" s="8"/>
      <c r="F9" s="125">
        <v>3237</v>
      </c>
      <c r="G9" s="125">
        <v>2890</v>
      </c>
      <c r="H9" s="8"/>
      <c r="I9" s="8"/>
      <c r="J9" s="8"/>
      <c r="K9" s="8"/>
    </row>
    <row r="10" spans="1:11" ht="15" x14ac:dyDescent="0.2">
      <c r="A10" s="8" t="s">
        <v>9</v>
      </c>
      <c r="B10" s="8"/>
      <c r="C10" s="8">
        <v>2280</v>
      </c>
      <c r="D10" s="8">
        <v>2280</v>
      </c>
      <c r="E10" s="8"/>
      <c r="F10" s="124">
        <v>0</v>
      </c>
      <c r="G10" s="124">
        <v>0</v>
      </c>
      <c r="H10" s="8"/>
      <c r="I10" s="8"/>
      <c r="J10" s="8"/>
      <c r="K10" s="8"/>
    </row>
    <row r="11" spans="1:11" ht="15" x14ac:dyDescent="0.2">
      <c r="A11" s="8" t="s">
        <v>10</v>
      </c>
      <c r="B11" s="8"/>
      <c r="C11" s="27">
        <v>150185</v>
      </c>
      <c r="D11" s="27">
        <v>144652</v>
      </c>
      <c r="E11" s="8"/>
      <c r="F11" s="126">
        <v>157703</v>
      </c>
      <c r="G11" s="126">
        <v>151930</v>
      </c>
      <c r="H11" s="8"/>
      <c r="I11" s="8"/>
      <c r="J11" s="8"/>
      <c r="K11" s="8"/>
    </row>
    <row r="12" spans="1:11" ht="15" x14ac:dyDescent="0.2">
      <c r="A12" s="8"/>
      <c r="B12" s="8"/>
      <c r="C12" s="18">
        <f>SUM(C8:C11)</f>
        <v>301977</v>
      </c>
      <c r="D12" s="18">
        <f>SUM(D8:D11)</f>
        <v>280649</v>
      </c>
      <c r="E12" s="8"/>
      <c r="F12" s="18">
        <f>SUM(F8:F11)</f>
        <v>318304</v>
      </c>
      <c r="G12" s="18">
        <f>SUM(G8:G11)</f>
        <v>295324</v>
      </c>
      <c r="H12" s="8"/>
      <c r="I12" s="8"/>
      <c r="J12" s="8"/>
      <c r="K12" s="8"/>
    </row>
    <row r="13" spans="1:11" ht="15" x14ac:dyDescent="0.2">
      <c r="A13" s="8" t="s">
        <v>11</v>
      </c>
      <c r="B13" s="8"/>
      <c r="C13" s="8"/>
      <c r="D13" s="18">
        <v>109082</v>
      </c>
      <c r="E13" s="8"/>
      <c r="F13" s="8"/>
      <c r="G13" s="127">
        <v>104418</v>
      </c>
      <c r="H13" s="8"/>
      <c r="I13" s="8"/>
      <c r="J13" s="8"/>
      <c r="K13" s="8"/>
    </row>
    <row r="14" spans="1:11" ht="15" x14ac:dyDescent="0.2">
      <c r="A14" s="8" t="s">
        <v>12</v>
      </c>
      <c r="B14" s="8"/>
      <c r="C14" s="8"/>
      <c r="D14" s="18">
        <v>171567</v>
      </c>
      <c r="E14" s="8"/>
      <c r="F14" s="8"/>
      <c r="G14" s="18">
        <f>G12-G13</f>
        <v>190906</v>
      </c>
      <c r="H14" s="8"/>
      <c r="I14" s="8"/>
      <c r="J14" s="8"/>
      <c r="K14" s="8"/>
    </row>
    <row r="15" spans="1:11" ht="15.75" thickBot="1" x14ac:dyDescent="0.25">
      <c r="A15" s="8"/>
      <c r="B15" s="8"/>
      <c r="C15" s="8"/>
      <c r="D15" s="21"/>
      <c r="E15" s="8"/>
      <c r="F15" s="8"/>
      <c r="G15" s="21"/>
      <c r="H15" s="8"/>
      <c r="I15" s="8"/>
      <c r="J15" s="8"/>
      <c r="K15" s="8"/>
    </row>
    <row r="16" spans="1:11" ht="56.25" customHeight="1" thickBot="1" x14ac:dyDescent="0.25">
      <c r="A16" s="118" t="s">
        <v>33</v>
      </c>
      <c r="B16" s="119"/>
      <c r="C16" s="119"/>
      <c r="D16" s="119"/>
      <c r="E16" s="119"/>
      <c r="F16" s="119"/>
      <c r="G16" s="120"/>
      <c r="H16" s="8"/>
      <c r="I16" s="8"/>
      <c r="J16" s="8"/>
      <c r="K16" s="8"/>
    </row>
    <row r="17" spans="1:11" ht="1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mergeCells count="1">
    <mergeCell ref="A16:G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41" sqref="D41:D42"/>
    </sheetView>
  </sheetViews>
  <sheetFormatPr defaultRowHeight="12.75" x14ac:dyDescent="0.2"/>
  <cols>
    <col min="1" max="1" width="41.42578125" customWidth="1"/>
    <col min="3" max="4" width="13" customWidth="1"/>
    <col min="6" max="7" width="13" customWidth="1"/>
  </cols>
  <sheetData>
    <row r="1" spans="1:8" ht="18" x14ac:dyDescent="0.25">
      <c r="A1" s="2" t="s">
        <v>0</v>
      </c>
    </row>
    <row r="2" spans="1:8" x14ac:dyDescent="0.2">
      <c r="A2" t="s">
        <v>1</v>
      </c>
    </row>
    <row r="3" spans="1:8" ht="12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8" ht="15" x14ac:dyDescent="0.2">
      <c r="A4" s="47"/>
      <c r="B4" s="47"/>
      <c r="C4" s="48" t="s">
        <v>2</v>
      </c>
      <c r="D4" s="47"/>
      <c r="E4" s="47"/>
      <c r="F4" s="48" t="s">
        <v>36</v>
      </c>
      <c r="G4" s="47"/>
      <c r="H4" s="47"/>
    </row>
    <row r="5" spans="1:8" ht="15" x14ac:dyDescent="0.2">
      <c r="A5" s="38"/>
      <c r="B5" s="39"/>
      <c r="C5" s="38" t="s">
        <v>3</v>
      </c>
      <c r="D5" s="38" t="s">
        <v>4</v>
      </c>
      <c r="E5" s="39"/>
      <c r="F5" s="38" t="s">
        <v>3</v>
      </c>
      <c r="G5" s="38" t="s">
        <v>4</v>
      </c>
      <c r="H5" s="39"/>
    </row>
    <row r="6" spans="1:8" ht="15" x14ac:dyDescent="0.2">
      <c r="A6" s="52" t="s">
        <v>26</v>
      </c>
      <c r="B6" s="53"/>
      <c r="C6" s="54" t="s">
        <v>5</v>
      </c>
      <c r="D6" s="54" t="s">
        <v>5</v>
      </c>
      <c r="E6" s="53"/>
      <c r="F6" s="54" t="s">
        <v>5</v>
      </c>
      <c r="G6" s="54" t="s">
        <v>5</v>
      </c>
      <c r="H6" s="39"/>
    </row>
    <row r="7" spans="1:8" ht="15" x14ac:dyDescent="0.2">
      <c r="A7" s="25"/>
      <c r="B7" s="50"/>
      <c r="C7" s="40"/>
      <c r="D7" s="40"/>
      <c r="E7" s="39"/>
      <c r="F7" s="40"/>
      <c r="G7" s="40"/>
      <c r="H7" s="39"/>
    </row>
    <row r="8" spans="1:8" ht="15" x14ac:dyDescent="0.2">
      <c r="A8" s="51" t="s">
        <v>7</v>
      </c>
      <c r="B8" s="39"/>
      <c r="C8" s="41">
        <v>186939</v>
      </c>
      <c r="D8" s="41">
        <v>85449</v>
      </c>
      <c r="E8" s="8"/>
      <c r="F8" s="98">
        <v>169493</v>
      </c>
      <c r="G8" s="98">
        <v>63033</v>
      </c>
      <c r="H8" s="8"/>
    </row>
    <row r="9" spans="1:8" ht="15" x14ac:dyDescent="0.2">
      <c r="A9" s="42" t="s">
        <v>8</v>
      </c>
      <c r="B9" s="39"/>
      <c r="C9" s="41">
        <v>3710</v>
      </c>
      <c r="D9" s="41">
        <v>3710</v>
      </c>
      <c r="E9" s="8"/>
      <c r="F9" s="98">
        <v>2660</v>
      </c>
      <c r="G9" s="98">
        <v>2660</v>
      </c>
      <c r="H9" s="8"/>
    </row>
    <row r="10" spans="1:8" ht="15" x14ac:dyDescent="0.2">
      <c r="A10" s="42" t="s">
        <v>9</v>
      </c>
      <c r="B10" s="39"/>
      <c r="C10" s="41">
        <v>1500</v>
      </c>
      <c r="D10" s="41">
        <v>1500</v>
      </c>
      <c r="E10" s="8"/>
      <c r="F10" s="98">
        <v>1925</v>
      </c>
      <c r="G10" s="98">
        <v>1925</v>
      </c>
      <c r="H10" s="8"/>
    </row>
    <row r="11" spans="1:8" ht="15" x14ac:dyDescent="0.2">
      <c r="A11" s="42" t="s">
        <v>10</v>
      </c>
      <c r="B11" s="39"/>
      <c r="C11" s="43">
        <v>299456</v>
      </c>
      <c r="D11" s="43">
        <v>295720</v>
      </c>
      <c r="E11" s="8"/>
      <c r="F11" s="99">
        <v>312972</v>
      </c>
      <c r="G11" s="99">
        <v>311928</v>
      </c>
      <c r="H11" s="8"/>
    </row>
    <row r="12" spans="1:8" ht="15.75" thickBot="1" x14ac:dyDescent="0.25">
      <c r="A12" s="38"/>
      <c r="B12" s="39"/>
      <c r="C12" s="49">
        <f>SUM(C8:C11)</f>
        <v>491605</v>
      </c>
      <c r="D12" s="49">
        <f>SUM(D8:D11)</f>
        <v>386379</v>
      </c>
      <c r="E12" s="8"/>
      <c r="F12" s="49">
        <f>SUM(F8:F11)</f>
        <v>487050</v>
      </c>
      <c r="G12" s="49">
        <f>SUM(G8:G11)</f>
        <v>379546</v>
      </c>
      <c r="H12" s="8"/>
    </row>
    <row r="13" spans="1:8" ht="15.75" thickTop="1" x14ac:dyDescent="0.2">
      <c r="A13" s="42" t="s">
        <v>27</v>
      </c>
      <c r="B13" s="39"/>
      <c r="C13" s="44"/>
      <c r="D13" s="45">
        <v>10900</v>
      </c>
      <c r="E13" s="8"/>
      <c r="F13" s="44"/>
      <c r="G13" s="45">
        <v>0</v>
      </c>
      <c r="H13" s="8"/>
    </row>
    <row r="14" spans="1:8" ht="15.75" thickBot="1" x14ac:dyDescent="0.25">
      <c r="A14" s="42" t="s">
        <v>12</v>
      </c>
      <c r="B14" s="39"/>
      <c r="C14" s="46"/>
      <c r="D14" s="49">
        <v>375479</v>
      </c>
      <c r="E14" s="8"/>
      <c r="F14" s="46"/>
      <c r="G14" s="49">
        <f>SUM(G12:G13)</f>
        <v>379546</v>
      </c>
      <c r="H14" s="8"/>
    </row>
    <row r="15" spans="1:8" ht="16.5" thickTop="1" thickBot="1" x14ac:dyDescent="0.25">
      <c r="A15" s="42"/>
      <c r="B15" s="39"/>
      <c r="C15" s="46"/>
      <c r="D15" s="46"/>
      <c r="E15" s="8"/>
      <c r="F15" s="46"/>
      <c r="G15" s="46"/>
      <c r="H15" s="8"/>
    </row>
    <row r="16" spans="1:8" ht="40.5" customHeight="1" thickBot="1" x14ac:dyDescent="0.25">
      <c r="A16" s="121" t="s">
        <v>34</v>
      </c>
      <c r="B16" s="122"/>
      <c r="C16" s="122"/>
      <c r="D16" s="122"/>
      <c r="E16" s="122"/>
      <c r="F16" s="122"/>
      <c r="G16" s="123"/>
      <c r="H16" s="8"/>
    </row>
  </sheetData>
  <mergeCells count="1"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Brampton Parish Council</vt:lpstr>
      <vt:lpstr>Godmanchester Town Council</vt:lpstr>
      <vt:lpstr>Huntingdon Town Council</vt:lpstr>
      <vt:lpstr>Ramsey Town Council</vt:lpstr>
      <vt:lpstr>St Ives Town Council</vt:lpstr>
      <vt:lpstr>St Neots Town Council</vt:lpstr>
      <vt:lpstr>Sawtry Parish Council</vt:lpstr>
      <vt:lpstr>Somersham Town Council</vt:lpstr>
      <vt:lpstr>Yaxley Parish Council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Lynn (Rev. Serv.)</dc:creator>
  <cp:lastModifiedBy>Palmer, Lynn (Rev. Serv.)</cp:lastModifiedBy>
  <cp:lastPrinted>2017-12-21T08:31:52Z</cp:lastPrinted>
  <dcterms:created xsi:type="dcterms:W3CDTF">2017-12-21T08:32:10Z</dcterms:created>
  <dcterms:modified xsi:type="dcterms:W3CDTF">2019-02-27T16:41:08Z</dcterms:modified>
</cp:coreProperties>
</file>